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2120" windowHeight="8340" activeTab="1"/>
  </bookViews>
  <sheets>
    <sheet name="三菜" sheetId="1" r:id="rId1"/>
    <sheet name="三菜(總量)" sheetId="2" r:id="rId2"/>
    <sheet name="三菜(不含分析)" sheetId="3" r:id="rId3"/>
    <sheet name="三菜(個量)" sheetId="4" r:id="rId4"/>
    <sheet name="意見表" sheetId="5" r:id="rId5"/>
  </sheets>
  <definedNames>
    <definedName name="_xlnm.Print_Area" localSheetId="2">'三菜(不含分析)'!$A$1:$S$54</definedName>
  </definedNames>
  <calcPr fullCalcOnLoad="1"/>
</workbook>
</file>

<file path=xl/sharedStrings.xml><?xml version="1.0" encoding="utf-8"?>
<sst xmlns="http://schemas.openxmlformats.org/spreadsheetml/2006/main" count="915" uniqueCount="206">
  <si>
    <t>日期</t>
  </si>
  <si>
    <t>星期</t>
  </si>
  <si>
    <t>月</t>
  </si>
  <si>
    <t>日</t>
  </si>
  <si>
    <t>備註：此資料為全班人數之滿意程度統計（50%↑滿意；25-49% 尚可；25%↓需改進）</t>
  </si>
  <si>
    <t>本表請於下週二前送回午餐辦公室</t>
  </si>
  <si>
    <t>品名</t>
  </si>
  <si>
    <t>數量</t>
  </si>
  <si>
    <t>滿意</t>
  </si>
  <si>
    <t>尚可</t>
  </si>
  <si>
    <t>改進</t>
  </si>
  <si>
    <t>太多</t>
  </si>
  <si>
    <t>適量</t>
  </si>
  <si>
    <t>不足</t>
  </si>
  <si>
    <t>（　　）年（　　）班　　　級任老師：</t>
  </si>
  <si>
    <t>色、香、味</t>
  </si>
  <si>
    <t>衛生安全</t>
  </si>
  <si>
    <t>建議事項</t>
  </si>
  <si>
    <t>主菜</t>
  </si>
  <si>
    <t>日期</t>
  </si>
  <si>
    <t>星期</t>
  </si>
  <si>
    <t>副菜</t>
  </si>
  <si>
    <t>湯</t>
  </si>
  <si>
    <t>副菜</t>
  </si>
  <si>
    <t>主食</t>
  </si>
  <si>
    <t>營養分析</t>
  </si>
  <si>
    <t>副菜</t>
  </si>
  <si>
    <t>油脂與堅果種子類：</t>
  </si>
  <si>
    <t>蔬菜類：</t>
  </si>
  <si>
    <t>水果類：</t>
  </si>
  <si>
    <t>熱量：</t>
  </si>
  <si>
    <t>附餐</t>
  </si>
  <si>
    <t>午餐執秘：</t>
  </si>
  <si>
    <t>餐數</t>
  </si>
  <si>
    <t>材料用量</t>
  </si>
  <si>
    <t>菜單組成(單位：g)</t>
  </si>
  <si>
    <t>校長:</t>
  </si>
  <si>
    <t>營養師:</t>
  </si>
  <si>
    <t>鮮味食品行</t>
  </si>
  <si>
    <t xml:space="preserve">食材驗收  □合格   □不合格：                                  </t>
  </si>
  <si>
    <t>食材驗收  □合格   □不合格：</t>
  </si>
  <si>
    <t>食材驗收  □合格   □不合格：</t>
  </si>
  <si>
    <t>全穀雜糧類：</t>
  </si>
  <si>
    <t>乳品類：</t>
  </si>
  <si>
    <t>豆魚蛋肉類：</t>
  </si>
  <si>
    <t>鮮味食品行  營養師專線:037-239879      公司電話:037-235879        傳真:037-234790</t>
  </si>
  <si>
    <t>本公司一律使用國產豬肉食材，並採用CAS優良農產品認證標章之肉品</t>
  </si>
  <si>
    <t>每日食材廠商詳細來源，請上「校園食材登錄平臺」點選查詢</t>
  </si>
  <si>
    <t>鮮味食品行      公司電話:037-235879      傳真:037-234790</t>
  </si>
  <si>
    <t>苗栗縣大湖鄉大湖國小 109學年度第二學期第10週食譜設計表</t>
  </si>
  <si>
    <t>菜單組成(單位：g) 及 材料用量</t>
  </si>
  <si>
    <t>白米飯</t>
  </si>
  <si>
    <t>星期一</t>
  </si>
  <si>
    <t>紅燒爌肉</t>
  </si>
  <si>
    <t>0.0份</t>
  </si>
  <si>
    <t>胛心肉丁</t>
  </si>
  <si>
    <t>斤</t>
  </si>
  <si>
    <t>白蘿蔔</t>
  </si>
  <si>
    <t>公斤</t>
  </si>
  <si>
    <t>紅蘿蔔</t>
  </si>
  <si>
    <t>鹹蛋杏鮑菇</t>
  </si>
  <si>
    <t>杏鮑菇</t>
  </si>
  <si>
    <t>鹹蛋</t>
  </si>
  <si>
    <t>青蔥</t>
  </si>
  <si>
    <t>小白菜</t>
  </si>
  <si>
    <t>蒜角</t>
  </si>
  <si>
    <t>結頭排骨湯</t>
  </si>
  <si>
    <t>結頭菜</t>
  </si>
  <si>
    <t>軟骨丁</t>
  </si>
  <si>
    <t>香菜</t>
  </si>
  <si>
    <t>藜麥飯</t>
  </si>
  <si>
    <t>藜麥</t>
  </si>
  <si>
    <t>星期二</t>
  </si>
  <si>
    <t>咖哩雞丁</t>
  </si>
  <si>
    <t>雞胸丁</t>
  </si>
  <si>
    <t>洋蔥</t>
  </si>
  <si>
    <t>馬鈴薯</t>
  </si>
  <si>
    <t>咖哩粉</t>
  </si>
  <si>
    <t>盒</t>
  </si>
  <si>
    <t>炸小貢丸</t>
  </si>
  <si>
    <t>小貢丸</t>
  </si>
  <si>
    <t>粒</t>
  </si>
  <si>
    <t>大陸妹</t>
  </si>
  <si>
    <t>關東煮</t>
  </si>
  <si>
    <t>綜合火鍋料</t>
  </si>
  <si>
    <t>玉米</t>
  </si>
  <si>
    <t>冷凍芋角</t>
  </si>
  <si>
    <t>水果</t>
  </si>
  <si>
    <t>香菇瘦肉粥</t>
  </si>
  <si>
    <t>豬絞肉</t>
  </si>
  <si>
    <t>生香菇</t>
  </si>
  <si>
    <t>芹菜</t>
  </si>
  <si>
    <t>高麗菜</t>
  </si>
  <si>
    <t>紅蔥末</t>
  </si>
  <si>
    <t>星期三</t>
  </si>
  <si>
    <t>卡啦雞腿酥</t>
  </si>
  <si>
    <t>份</t>
  </si>
  <si>
    <t>銀絲卷</t>
  </si>
  <si>
    <t>薑絲油泡</t>
  </si>
  <si>
    <t>麵筋</t>
  </si>
  <si>
    <t>粗薑絲</t>
  </si>
  <si>
    <t>地瓜飯</t>
  </si>
  <si>
    <t>地瓜</t>
  </si>
  <si>
    <t>星期四</t>
  </si>
  <si>
    <t>生薑燒肉</t>
  </si>
  <si>
    <t>豬肉片</t>
  </si>
  <si>
    <t>蜜汁滷味</t>
  </si>
  <si>
    <t>小豆干</t>
  </si>
  <si>
    <t>海帶結</t>
  </si>
  <si>
    <t>米血塊</t>
  </si>
  <si>
    <t>鴿蛋</t>
  </si>
  <si>
    <t>五香粉</t>
  </si>
  <si>
    <t>萬用滷包</t>
  </si>
  <si>
    <t>包</t>
  </si>
  <si>
    <t>青花菜</t>
  </si>
  <si>
    <t>冷凍青花菜</t>
  </si>
  <si>
    <t>南瓜濃湯</t>
  </si>
  <si>
    <t>南瓜</t>
  </si>
  <si>
    <t>玉米濃湯粉</t>
  </si>
  <si>
    <t>粗粒黑胡椒</t>
  </si>
  <si>
    <t>乳瑪琳</t>
  </si>
  <si>
    <t>桶</t>
  </si>
  <si>
    <t>鮮奶</t>
  </si>
  <si>
    <t>星期五</t>
  </si>
  <si>
    <t>糖醋排骨</t>
  </si>
  <si>
    <t>二砂糖</t>
  </si>
  <si>
    <t>地瓜粉</t>
  </si>
  <si>
    <t>低筋麵粉</t>
  </si>
  <si>
    <t>醋精</t>
  </si>
  <si>
    <t>瓶</t>
  </si>
  <si>
    <t>三蔬炒蛋</t>
  </si>
  <si>
    <t>洗選蛋</t>
  </si>
  <si>
    <t>玉米粒2.1K</t>
  </si>
  <si>
    <t>罐</t>
  </si>
  <si>
    <t>生木耳</t>
  </si>
  <si>
    <t>冬瓜檸檬山粉圓</t>
  </si>
  <si>
    <t>冬瓜塊</t>
  </si>
  <si>
    <t>塊</t>
  </si>
  <si>
    <t>山粉圓</t>
  </si>
  <si>
    <t>檸檬原汁</t>
  </si>
  <si>
    <t>5.0份</t>
  </si>
  <si>
    <t>2.3份</t>
  </si>
  <si>
    <t>2.5份</t>
  </si>
  <si>
    <t>2.4份</t>
  </si>
  <si>
    <t>608大卡</t>
  </si>
  <si>
    <t>5.3份</t>
  </si>
  <si>
    <t>3.0份</t>
  </si>
  <si>
    <t>1.2份</t>
  </si>
  <si>
    <t>1.0份</t>
  </si>
  <si>
    <t>2.6份</t>
  </si>
  <si>
    <t>752大卡</t>
  </si>
  <si>
    <t>4.8份</t>
  </si>
  <si>
    <t>2.0份</t>
  </si>
  <si>
    <t>0.6份</t>
  </si>
  <si>
    <t>1.6份</t>
  </si>
  <si>
    <t>888大卡</t>
  </si>
  <si>
    <t>5.2份</t>
  </si>
  <si>
    <t>0.8份</t>
  </si>
  <si>
    <t>2.9份</t>
  </si>
  <si>
    <t>1.1份</t>
  </si>
  <si>
    <t>1.7份</t>
  </si>
  <si>
    <t>765大卡</t>
  </si>
  <si>
    <t>6.6份</t>
  </si>
  <si>
    <t>0.9份</t>
  </si>
  <si>
    <t>3.2份</t>
  </si>
  <si>
    <t>841大卡</t>
  </si>
  <si>
    <t>5.0份</t>
  </si>
  <si>
    <t>0.0份</t>
  </si>
  <si>
    <t>2.3份</t>
  </si>
  <si>
    <t>2.5份</t>
  </si>
  <si>
    <t>星期一</t>
  </si>
  <si>
    <t>2.4份</t>
  </si>
  <si>
    <t>608大卡</t>
  </si>
  <si>
    <t>5.3份</t>
  </si>
  <si>
    <t>3.0份</t>
  </si>
  <si>
    <t>1.2份</t>
  </si>
  <si>
    <t>星期二</t>
  </si>
  <si>
    <t>1.0份</t>
  </si>
  <si>
    <t>2.6份</t>
  </si>
  <si>
    <t>752大卡</t>
  </si>
  <si>
    <t>4.8份</t>
  </si>
  <si>
    <t>2.0份</t>
  </si>
  <si>
    <t>0.6份</t>
  </si>
  <si>
    <t>星期三</t>
  </si>
  <si>
    <t>1.6份</t>
  </si>
  <si>
    <t>888大卡</t>
  </si>
  <si>
    <t>5.2份</t>
  </si>
  <si>
    <t>0.8份</t>
  </si>
  <si>
    <t>2.9份</t>
  </si>
  <si>
    <t>1.1份</t>
  </si>
  <si>
    <t>星期四</t>
  </si>
  <si>
    <t>1.7份</t>
  </si>
  <si>
    <t>765大卡</t>
  </si>
  <si>
    <t>6.6份</t>
  </si>
  <si>
    <t>0.9份</t>
  </si>
  <si>
    <t>星期五</t>
  </si>
  <si>
    <t>3.2份</t>
  </si>
  <si>
    <t>841大卡</t>
  </si>
  <si>
    <t>蒜仁</t>
  </si>
  <si>
    <t>炸花枝丸</t>
  </si>
  <si>
    <t>花枝丸</t>
  </si>
  <si>
    <t>醬燒豬排</t>
  </si>
  <si>
    <t>阿萬師大排</t>
  </si>
  <si>
    <t>片</t>
  </si>
  <si>
    <t>芭樂</t>
  </si>
  <si>
    <t>酥炸花枝丸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</si>
</sst>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/d;@"/>
    <numFmt numFmtId="180" formatCode="[$-404]aaa;@"/>
    <numFmt numFmtId="181" formatCode="0.0_ "/>
    <numFmt numFmtId="182" formatCode="0_);[Red]\(0\)"/>
    <numFmt numFmtId="183" formatCode="0_ "/>
    <numFmt numFmtId="184" formatCode="[$-404]AM/PM\ hh:mm:ss"/>
    <numFmt numFmtId="185" formatCode="000"/>
    <numFmt numFmtId="186" formatCode="[$-404]e&quot;年&quot;m&quot;月&quot;d&quot;日&quot;;@"/>
    <numFmt numFmtId="187" formatCode="0&quot;人&quot;&quot;+備份30份&quot;"/>
    <numFmt numFmtId="188" formatCode="&quot;K&quot;"/>
    <numFmt numFmtId="189" formatCode="0&quot;人&quot;&quot;+備份5份&quot;"/>
    <numFmt numFmtId="190" formatCode="#,##0_);[Red]\(#,##0\)"/>
    <numFmt numFmtId="191" formatCode="\7\50&quot;人&quot;&quot;+備份0份&quot;"/>
    <numFmt numFmtId="192" formatCode="#,##0_ "/>
    <numFmt numFmtId="193" formatCode="#,##0.0_);[Red]\(#,##0.0\)"/>
    <numFmt numFmtId="194" formatCode="[$€-2]\ #,##0.00_);[Red]\([$€-2]\ #,##0.00\)"/>
    <numFmt numFmtId="195" formatCode="0.00_ "/>
    <numFmt numFmtId="196" formatCode="m&quot;月&quot;d&quot;日&quot;"/>
  </numFmts>
  <fonts count="66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6"/>
      <name val="標楷體"/>
      <family val="4"/>
    </font>
    <font>
      <sz val="14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新細明體"/>
      <family val="1"/>
    </font>
    <font>
      <sz val="18"/>
      <name val="標楷體"/>
      <family val="4"/>
    </font>
    <font>
      <sz val="20"/>
      <name val="標楷體"/>
      <family val="4"/>
    </font>
    <font>
      <b/>
      <sz val="30"/>
      <name val="標楷體"/>
      <family val="4"/>
    </font>
    <font>
      <b/>
      <sz val="30"/>
      <name val="新細明體"/>
      <family val="1"/>
    </font>
    <font>
      <b/>
      <sz val="12"/>
      <name val="新細明體"/>
      <family val="1"/>
    </font>
    <font>
      <b/>
      <sz val="28"/>
      <name val="標楷體"/>
      <family val="4"/>
    </font>
    <font>
      <b/>
      <sz val="45"/>
      <name val="標楷體"/>
      <family val="4"/>
    </font>
    <font>
      <sz val="45"/>
      <name val="新細明體"/>
      <family val="1"/>
    </font>
    <font>
      <b/>
      <sz val="20"/>
      <name val="新細明體"/>
      <family val="1"/>
    </font>
    <font>
      <b/>
      <sz val="32"/>
      <name val="新細明體"/>
      <family val="1"/>
    </font>
    <font>
      <sz val="18"/>
      <name val="新細明體"/>
      <family val="1"/>
    </font>
    <font>
      <sz val="20"/>
      <name val="新細明體"/>
      <family val="1"/>
    </font>
    <font>
      <sz val="14"/>
      <name val="新細明體"/>
      <family val="1"/>
    </font>
    <font>
      <b/>
      <sz val="28"/>
      <name val="新細明體"/>
      <family val="1"/>
    </font>
    <font>
      <b/>
      <sz val="16"/>
      <name val="新細明體"/>
      <family val="1"/>
    </font>
    <font>
      <b/>
      <sz val="18"/>
      <name val="新細明體"/>
      <family val="1"/>
    </font>
    <font>
      <b/>
      <sz val="24"/>
      <name val="新細明體"/>
      <family val="1"/>
    </font>
    <font>
      <b/>
      <sz val="22"/>
      <name val="新細明體"/>
      <family val="1"/>
    </font>
    <font>
      <b/>
      <sz val="45"/>
      <name val="新細明體"/>
      <family val="1"/>
    </font>
    <font>
      <b/>
      <sz val="36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26"/>
      <color indexed="10"/>
      <name val="微軟正黑體"/>
      <family val="2"/>
    </font>
    <font>
      <sz val="26"/>
      <color indexed="10"/>
      <name val="微軟正黑體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26"/>
      <color rgb="FFFF0000"/>
      <name val="微軟正黑體"/>
      <family val="2"/>
    </font>
    <font>
      <sz val="26"/>
      <color rgb="FFFF0000"/>
      <name val="微軟正黑體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66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0" fontId="51" fillId="20" borderId="0" applyNumberFormat="0" applyBorder="0" applyAlignment="0" applyProtection="0"/>
    <xf numFmtId="9" fontId="0" fillId="0" borderId="0" applyFont="0" applyFill="0" applyBorder="0" applyAlignment="0" applyProtection="0"/>
    <xf numFmtId="0" fontId="5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0" fillId="22" borderId="4" applyNumberFormat="0" applyFont="0" applyAlignment="0" applyProtection="0"/>
    <xf numFmtId="0" fontId="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29" borderId="2" applyNumberFormat="0" applyAlignment="0" applyProtection="0"/>
    <xf numFmtId="0" fontId="60" fillId="21" borderId="8" applyNumberFormat="0" applyAlignment="0" applyProtection="0"/>
    <xf numFmtId="0" fontId="61" fillId="30" borderId="9" applyNumberFormat="0" applyAlignment="0" applyProtection="0"/>
    <xf numFmtId="0" fontId="62" fillId="31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horizontal="right" shrinkToFi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6" fillId="32" borderId="11" xfId="0" applyFont="1" applyFill="1" applyBorder="1" applyAlignment="1">
      <alignment vertical="center" textRotation="255"/>
    </xf>
    <xf numFmtId="0" fontId="16" fillId="32" borderId="12" xfId="0" applyFont="1" applyFill="1" applyBorder="1" applyAlignment="1">
      <alignment vertical="center" textRotation="255"/>
    </xf>
    <xf numFmtId="0" fontId="22" fillId="32" borderId="13" xfId="0" applyFont="1" applyFill="1" applyBorder="1" applyAlignment="1">
      <alignment vertical="center" textRotation="255"/>
    </xf>
    <xf numFmtId="0" fontId="23" fillId="32" borderId="14" xfId="0" applyFont="1" applyFill="1" applyBorder="1" applyAlignment="1">
      <alignment horizontal="center"/>
    </xf>
    <xf numFmtId="0" fontId="12" fillId="0" borderId="15" xfId="0" applyFont="1" applyBorder="1" applyAlignment="1">
      <alignment/>
    </xf>
    <xf numFmtId="0" fontId="23" fillId="32" borderId="16" xfId="0" applyFont="1" applyFill="1" applyBorder="1" applyAlignment="1">
      <alignment/>
    </xf>
    <xf numFmtId="0" fontId="12" fillId="0" borderId="17" xfId="0" applyFont="1" applyBorder="1" applyAlignment="1">
      <alignment horizontal="right"/>
    </xf>
    <xf numFmtId="0" fontId="23" fillId="32" borderId="18" xfId="0" applyFont="1" applyFill="1" applyBorder="1" applyAlignment="1">
      <alignment horizontal="right" vertical="center" shrinkToFit="1"/>
    </xf>
    <xf numFmtId="0" fontId="12" fillId="0" borderId="19" xfId="0" applyFont="1" applyBorder="1" applyAlignment="1">
      <alignment/>
    </xf>
    <xf numFmtId="0" fontId="23" fillId="32" borderId="20" xfId="0" applyFont="1" applyFill="1" applyBorder="1" applyAlignment="1">
      <alignment horizontal="center"/>
    </xf>
    <xf numFmtId="0" fontId="23" fillId="32" borderId="21" xfId="0" applyFont="1" applyFill="1" applyBorder="1" applyAlignment="1">
      <alignment horizontal="right" vertical="center" shrinkToFit="1"/>
    </xf>
    <xf numFmtId="0" fontId="12" fillId="0" borderId="22" xfId="0" applyFont="1" applyBorder="1" applyAlignment="1">
      <alignment/>
    </xf>
    <xf numFmtId="0" fontId="23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25" fillId="0" borderId="23" xfId="0" applyFont="1" applyBorder="1" applyAlignment="1">
      <alignment horizontal="left" vertical="center" shrinkToFit="1"/>
    </xf>
    <xf numFmtId="0" fontId="25" fillId="0" borderId="24" xfId="0" applyFont="1" applyBorder="1" applyAlignment="1">
      <alignment horizontal="right" vertical="center" shrinkToFit="1"/>
    </xf>
    <xf numFmtId="0" fontId="25" fillId="0" borderId="15" xfId="0" applyFont="1" applyBorder="1" applyAlignment="1">
      <alignment horizontal="left" vertical="center" shrinkToFit="1"/>
    </xf>
    <xf numFmtId="0" fontId="25" fillId="0" borderId="25" xfId="0" applyFont="1" applyBorder="1" applyAlignment="1">
      <alignment horizontal="left" vertical="center" shrinkToFit="1"/>
    </xf>
    <xf numFmtId="0" fontId="25" fillId="0" borderId="0" xfId="0" applyFont="1" applyBorder="1" applyAlignment="1">
      <alignment horizontal="right" vertical="center" shrinkToFit="1"/>
    </xf>
    <xf numFmtId="0" fontId="25" fillId="0" borderId="17" xfId="0" applyFont="1" applyBorder="1" applyAlignment="1">
      <alignment horizontal="left" vertical="center" shrinkToFit="1"/>
    </xf>
    <xf numFmtId="0" fontId="25" fillId="0" borderId="26" xfId="0" applyFont="1" applyBorder="1" applyAlignment="1">
      <alignment horizontal="left" vertical="center" shrinkToFit="1"/>
    </xf>
    <xf numFmtId="0" fontId="25" fillId="0" borderId="27" xfId="0" applyFont="1" applyBorder="1" applyAlignment="1">
      <alignment horizontal="right" vertical="center" shrinkToFit="1"/>
    </xf>
    <xf numFmtId="0" fontId="25" fillId="0" borderId="19" xfId="0" applyFont="1" applyBorder="1" applyAlignment="1">
      <alignment horizontal="left" vertical="center" shrinkToFit="1"/>
    </xf>
    <xf numFmtId="0" fontId="25" fillId="0" borderId="28" xfId="0" applyFont="1" applyBorder="1" applyAlignment="1">
      <alignment horizontal="left" vertical="center" shrinkToFit="1"/>
    </xf>
    <xf numFmtId="0" fontId="25" fillId="0" borderId="10" xfId="0" applyFont="1" applyBorder="1" applyAlignment="1">
      <alignment horizontal="right" vertical="center" shrinkToFit="1"/>
    </xf>
    <xf numFmtId="0" fontId="25" fillId="0" borderId="22" xfId="0" applyFont="1" applyBorder="1" applyAlignment="1">
      <alignment horizontal="left" vertical="center" shrinkToFit="1"/>
    </xf>
    <xf numFmtId="0" fontId="7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vertical="center"/>
    </xf>
    <xf numFmtId="0" fontId="11" fillId="0" borderId="0" xfId="0" applyFont="1" applyAlignment="1">
      <alignment/>
    </xf>
    <xf numFmtId="0" fontId="7" fillId="0" borderId="25" xfId="0" applyFont="1" applyBorder="1" applyAlignment="1">
      <alignment horizontal="left" vertical="center" shrinkToFit="1"/>
    </xf>
    <xf numFmtId="0" fontId="7" fillId="0" borderId="26" xfId="0" applyFont="1" applyBorder="1" applyAlignment="1">
      <alignment horizontal="right" vertical="center" shrinkToFit="1"/>
    </xf>
    <xf numFmtId="0" fontId="7" fillId="0" borderId="28" xfId="0" applyFont="1" applyBorder="1" applyAlignment="1">
      <alignment horizontal="right" vertical="center" shrinkToFit="1"/>
    </xf>
    <xf numFmtId="0" fontId="15" fillId="0" borderId="0" xfId="0" applyFont="1" applyAlignment="1">
      <alignment vertical="center"/>
    </xf>
    <xf numFmtId="0" fontId="18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23" fillId="32" borderId="14" xfId="0" applyFont="1" applyFill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23" fillId="32" borderId="16" xfId="0" applyFont="1" applyFill="1" applyBorder="1" applyAlignment="1">
      <alignment vertical="center"/>
    </xf>
    <xf numFmtId="0" fontId="12" fillId="0" borderId="17" xfId="0" applyFont="1" applyBorder="1" applyAlignment="1">
      <alignment horizontal="right" vertical="center"/>
    </xf>
    <xf numFmtId="0" fontId="12" fillId="0" borderId="19" xfId="0" applyFont="1" applyBorder="1" applyAlignment="1">
      <alignment vertical="center"/>
    </xf>
    <xf numFmtId="0" fontId="23" fillId="32" borderId="20" xfId="0" applyFont="1" applyFill="1" applyBorder="1" applyAlignment="1">
      <alignment horizontal="center" vertical="center"/>
    </xf>
    <xf numFmtId="0" fontId="12" fillId="0" borderId="22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/>
    </xf>
    <xf numFmtId="0" fontId="20" fillId="0" borderId="29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vertical="center"/>
    </xf>
    <xf numFmtId="0" fontId="20" fillId="0" borderId="30" xfId="0" applyFont="1" applyBorder="1" applyAlignment="1">
      <alignment vertical="center"/>
    </xf>
    <xf numFmtId="0" fontId="20" fillId="0" borderId="32" xfId="0" applyFont="1" applyBorder="1" applyAlignment="1">
      <alignment vertical="center"/>
    </xf>
    <xf numFmtId="0" fontId="20" fillId="0" borderId="33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right" vertical="center"/>
    </xf>
    <xf numFmtId="0" fontId="7" fillId="0" borderId="35" xfId="0" applyFont="1" applyBorder="1" applyAlignment="1">
      <alignment horizontal="right" vertical="center"/>
    </xf>
    <xf numFmtId="0" fontId="7" fillId="0" borderId="36" xfId="0" applyFont="1" applyBorder="1" applyAlignment="1">
      <alignment horizontal="right" vertical="center"/>
    </xf>
    <xf numFmtId="0" fontId="16" fillId="32" borderId="37" xfId="0" applyFont="1" applyFill="1" applyBorder="1" applyAlignment="1">
      <alignment vertical="center" textRotation="255"/>
    </xf>
    <xf numFmtId="0" fontId="7" fillId="0" borderId="38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right" vertical="center" shrinkToFit="1"/>
    </xf>
    <xf numFmtId="0" fontId="7" fillId="0" borderId="21" xfId="0" applyFont="1" applyBorder="1" applyAlignment="1">
      <alignment horizontal="right" vertical="center" shrinkToFit="1"/>
    </xf>
    <xf numFmtId="0" fontId="7" fillId="0" borderId="2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shrinkToFit="1"/>
    </xf>
    <xf numFmtId="0" fontId="20" fillId="0" borderId="0" xfId="0" applyFont="1" applyBorder="1" applyAlignment="1">
      <alignment horizontal="left" vertical="center" wrapText="1" shrinkToFit="1"/>
    </xf>
    <xf numFmtId="0" fontId="7" fillId="0" borderId="27" xfId="0" applyFont="1" applyBorder="1" applyAlignment="1">
      <alignment horizontal="right" vertical="center" shrinkToFit="1"/>
    </xf>
    <xf numFmtId="0" fontId="7" fillId="0" borderId="10" xfId="0" applyFont="1" applyBorder="1" applyAlignment="1">
      <alignment horizontal="right" vertical="center" shrinkToFit="1"/>
    </xf>
    <xf numFmtId="0" fontId="64" fillId="0" borderId="0" xfId="0" applyFont="1" applyBorder="1" applyAlignment="1">
      <alignment horizontal="center" vertical="center"/>
    </xf>
    <xf numFmtId="0" fontId="65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5" fillId="0" borderId="29" xfId="0" applyFont="1" applyBorder="1" applyAlignment="1">
      <alignment horizontal="center" vertical="center" textRotation="255" shrinkToFit="1"/>
    </xf>
    <xf numFmtId="0" fontId="25" fillId="0" borderId="39" xfId="0" applyFont="1" applyBorder="1" applyAlignment="1">
      <alignment horizontal="center" vertical="center" textRotation="255" shrinkToFit="1"/>
    </xf>
    <xf numFmtId="0" fontId="25" fillId="0" borderId="40" xfId="0" applyFont="1" applyBorder="1" applyAlignment="1">
      <alignment horizontal="center" vertical="center" textRotation="255" shrinkToFit="1"/>
    </xf>
    <xf numFmtId="0" fontId="23" fillId="32" borderId="14" xfId="0" applyFont="1" applyFill="1" applyBorder="1" applyAlignment="1">
      <alignment horizontal="center" vertical="center" textRotation="255" shrinkToFit="1"/>
    </xf>
    <xf numFmtId="0" fontId="23" fillId="32" borderId="41" xfId="0" applyFont="1" applyFill="1" applyBorder="1" applyAlignment="1">
      <alignment horizontal="center" vertical="center" textRotation="255" shrinkToFit="1"/>
    </xf>
    <xf numFmtId="0" fontId="24" fillId="0" borderId="42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 textRotation="255" shrinkToFit="1"/>
    </xf>
    <xf numFmtId="0" fontId="64" fillId="0" borderId="0" xfId="0" applyFont="1" applyBorder="1" applyAlignment="1">
      <alignment horizontal="center" vertical="center"/>
    </xf>
    <xf numFmtId="0" fontId="65" fillId="0" borderId="0" xfId="0" applyFont="1" applyAlignment="1">
      <alignment horizontal="center"/>
    </xf>
    <xf numFmtId="0" fontId="16" fillId="0" borderId="46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 textRotation="180" shrinkToFit="1"/>
    </xf>
    <xf numFmtId="0" fontId="22" fillId="0" borderId="39" xfId="0" applyFont="1" applyBorder="1" applyAlignment="1">
      <alignment horizontal="center" vertical="center" textRotation="180" shrinkToFit="1"/>
    </xf>
    <xf numFmtId="0" fontId="22" fillId="0" borderId="45" xfId="0" applyFont="1" applyBorder="1" applyAlignment="1">
      <alignment horizontal="center" vertical="center" textRotation="180" shrinkToFit="1"/>
    </xf>
    <xf numFmtId="0" fontId="24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32" borderId="13" xfId="0" applyFont="1" applyFill="1" applyBorder="1" applyAlignment="1">
      <alignment horizontal="center" vertical="center"/>
    </xf>
    <xf numFmtId="0" fontId="24" fillId="32" borderId="47" xfId="0" applyFont="1" applyFill="1" applyBorder="1" applyAlignment="1">
      <alignment horizontal="center" vertical="center"/>
    </xf>
    <xf numFmtId="0" fontId="24" fillId="32" borderId="48" xfId="0" applyFont="1" applyFill="1" applyBorder="1" applyAlignment="1">
      <alignment horizontal="center" vertical="center"/>
    </xf>
    <xf numFmtId="0" fontId="24" fillId="32" borderId="49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shrinkToFit="1"/>
    </xf>
    <xf numFmtId="0" fontId="25" fillId="0" borderId="17" xfId="0" applyFont="1" applyBorder="1" applyAlignment="1">
      <alignment horizontal="center" vertical="center" textRotation="255" shrinkToFit="1"/>
    </xf>
    <xf numFmtId="0" fontId="25" fillId="0" borderId="19" xfId="0" applyFont="1" applyBorder="1" applyAlignment="1">
      <alignment horizontal="center" vertical="center" textRotation="255" shrinkToFit="1"/>
    </xf>
    <xf numFmtId="0" fontId="25" fillId="0" borderId="50" xfId="0" applyFont="1" applyBorder="1" applyAlignment="1">
      <alignment horizontal="center" vertical="center" textRotation="255" shrinkToFit="1"/>
    </xf>
    <xf numFmtId="0" fontId="25" fillId="0" borderId="51" xfId="0" applyFont="1" applyBorder="1" applyAlignment="1">
      <alignment horizontal="center" vertical="center" textRotation="255" shrinkToFit="1"/>
    </xf>
    <xf numFmtId="0" fontId="25" fillId="0" borderId="52" xfId="0" applyFont="1" applyBorder="1" applyAlignment="1">
      <alignment horizontal="center" vertical="center" textRotation="255" shrinkToFit="1"/>
    </xf>
    <xf numFmtId="0" fontId="25" fillId="0" borderId="53" xfId="0" applyFont="1" applyBorder="1" applyAlignment="1">
      <alignment horizontal="center" vertical="center" textRotation="255" shrinkToFit="1"/>
    </xf>
    <xf numFmtId="0" fontId="16" fillId="0" borderId="42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shrinkToFit="1"/>
    </xf>
    <xf numFmtId="0" fontId="25" fillId="0" borderId="34" xfId="0" applyFont="1" applyBorder="1" applyAlignment="1">
      <alignment horizontal="center" vertical="center" textRotation="255" shrinkToFit="1"/>
    </xf>
    <xf numFmtId="0" fontId="25" fillId="0" borderId="35" xfId="0" applyFont="1" applyBorder="1" applyAlignment="1">
      <alignment horizontal="center" vertical="center" textRotation="255" shrinkToFit="1"/>
    </xf>
    <xf numFmtId="0" fontId="64" fillId="0" borderId="0" xfId="0" applyFont="1" applyBorder="1" applyAlignment="1">
      <alignment horizontal="left" vertical="center"/>
    </xf>
    <xf numFmtId="0" fontId="65" fillId="0" borderId="0" xfId="0" applyFont="1" applyAlignment="1">
      <alignment horizontal="left"/>
    </xf>
    <xf numFmtId="0" fontId="24" fillId="32" borderId="54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shrinkToFit="1"/>
    </xf>
    <xf numFmtId="0" fontId="20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textRotation="255"/>
    </xf>
    <xf numFmtId="0" fontId="20" fillId="0" borderId="31" xfId="0" applyFont="1" applyBorder="1" applyAlignment="1">
      <alignment horizontal="center" vertical="center" textRotation="255"/>
    </xf>
    <xf numFmtId="0" fontId="20" fillId="0" borderId="33" xfId="0" applyFont="1" applyBorder="1" applyAlignment="1">
      <alignment horizontal="center" vertical="center" textRotation="255"/>
    </xf>
    <xf numFmtId="0" fontId="20" fillId="0" borderId="55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7"/>
  <sheetViews>
    <sheetView zoomScale="70" zoomScaleNormal="70" zoomScalePageLayoutView="0" workbookViewId="0" topLeftCell="A1">
      <selection activeCell="B53" sqref="B53:Z53"/>
    </sheetView>
  </sheetViews>
  <sheetFormatPr defaultColWidth="9.00390625" defaultRowHeight="16.5"/>
  <cols>
    <col min="1" max="1" width="0.74609375" style="4" customWidth="1"/>
    <col min="2" max="2" width="7.625" style="7" customWidth="1"/>
    <col min="3" max="3" width="4.625" style="4" hidden="1" customWidth="1"/>
    <col min="4" max="4" width="12.50390625" style="4" customWidth="1"/>
    <col min="5" max="6" width="5.00390625" style="5" customWidth="1"/>
    <col min="7" max="7" width="4.375" style="4" customWidth="1"/>
    <col min="8" max="8" width="12.50390625" style="4" customWidth="1"/>
    <col min="9" max="10" width="5.00390625" style="5" customWidth="1"/>
    <col min="11" max="11" width="4.375" style="4" customWidth="1"/>
    <col min="12" max="12" width="12.50390625" style="4" customWidth="1"/>
    <col min="13" max="14" width="5.00390625" style="5" customWidth="1"/>
    <col min="15" max="15" width="4.375" style="4" customWidth="1"/>
    <col min="16" max="16" width="12.50390625" style="4" customWidth="1"/>
    <col min="17" max="18" width="5.00390625" style="5" customWidth="1"/>
    <col min="19" max="19" width="4.375" style="4" customWidth="1"/>
    <col min="20" max="20" width="12.50390625" style="4" customWidth="1"/>
    <col min="21" max="22" width="5.00390625" style="5" customWidth="1"/>
    <col min="23" max="23" width="4.375" style="4" customWidth="1"/>
    <col min="24" max="24" width="5.875" style="4" customWidth="1"/>
    <col min="25" max="25" width="24.625" style="4" customWidth="1"/>
    <col min="26" max="26" width="8.625" style="4" customWidth="1"/>
    <col min="27" max="16384" width="9.00390625" style="4" customWidth="1"/>
  </cols>
  <sheetData>
    <row r="1" spans="2:26" s="1" customFormat="1" ht="45" customHeight="1">
      <c r="B1" s="126" t="s">
        <v>49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2:26" s="1" customFormat="1" ht="24.75" customHeight="1" thickBot="1">
      <c r="B2" s="58" t="s">
        <v>50</v>
      </c>
      <c r="C2" s="63"/>
      <c r="D2" s="59"/>
      <c r="E2" s="60"/>
      <c r="F2" s="60"/>
      <c r="G2" s="59"/>
      <c r="H2" s="59"/>
      <c r="I2" s="60"/>
      <c r="J2" s="60"/>
      <c r="K2" s="59"/>
      <c r="L2" s="59"/>
      <c r="M2" s="60"/>
      <c r="N2" s="60"/>
      <c r="O2" s="59"/>
      <c r="P2" s="59"/>
      <c r="Q2" s="60"/>
      <c r="R2" s="60"/>
      <c r="S2" s="59"/>
      <c r="T2" s="61"/>
      <c r="U2" s="62"/>
      <c r="V2" s="62"/>
      <c r="W2" s="61"/>
      <c r="X2" s="61"/>
      <c r="Y2" s="61"/>
      <c r="Z2" s="61"/>
    </row>
    <row r="3" spans="2:26" s="2" customFormat="1" ht="57">
      <c r="B3" s="19" t="s">
        <v>19</v>
      </c>
      <c r="C3" s="20" t="s">
        <v>20</v>
      </c>
      <c r="D3" s="122" t="s">
        <v>24</v>
      </c>
      <c r="E3" s="123"/>
      <c r="F3" s="123"/>
      <c r="G3" s="124"/>
      <c r="H3" s="122" t="s">
        <v>18</v>
      </c>
      <c r="I3" s="123"/>
      <c r="J3" s="123"/>
      <c r="K3" s="124"/>
      <c r="L3" s="122" t="s">
        <v>26</v>
      </c>
      <c r="M3" s="123"/>
      <c r="N3" s="123"/>
      <c r="O3" s="124"/>
      <c r="P3" s="122" t="s">
        <v>21</v>
      </c>
      <c r="Q3" s="123"/>
      <c r="R3" s="123"/>
      <c r="S3" s="124"/>
      <c r="T3" s="122" t="s">
        <v>22</v>
      </c>
      <c r="U3" s="123"/>
      <c r="V3" s="123"/>
      <c r="W3" s="124"/>
      <c r="X3" s="18" t="s">
        <v>31</v>
      </c>
      <c r="Y3" s="122" t="s">
        <v>25</v>
      </c>
      <c r="Z3" s="125"/>
    </row>
    <row r="4" spans="2:26" s="3" customFormat="1" ht="27.75" customHeight="1">
      <c r="B4" s="65">
        <v>4</v>
      </c>
      <c r="C4" s="116"/>
      <c r="D4" s="113" t="s">
        <v>51</v>
      </c>
      <c r="E4" s="114"/>
      <c r="F4" s="114"/>
      <c r="G4" s="115"/>
      <c r="H4" s="113" t="s">
        <v>53</v>
      </c>
      <c r="I4" s="114"/>
      <c r="J4" s="114"/>
      <c r="K4" s="115"/>
      <c r="L4" s="113" t="s">
        <v>60</v>
      </c>
      <c r="M4" s="114"/>
      <c r="N4" s="114"/>
      <c r="O4" s="115"/>
      <c r="P4" s="113" t="s">
        <v>64</v>
      </c>
      <c r="Q4" s="114"/>
      <c r="R4" s="114"/>
      <c r="S4" s="115"/>
      <c r="T4" s="113" t="s">
        <v>66</v>
      </c>
      <c r="U4" s="114"/>
      <c r="V4" s="114"/>
      <c r="W4" s="115"/>
      <c r="X4" s="101"/>
      <c r="Y4" s="91" t="s">
        <v>42</v>
      </c>
      <c r="Z4" s="84" t="s">
        <v>140</v>
      </c>
    </row>
    <row r="5" spans="2:26" s="3" customFormat="1" ht="27" customHeight="1">
      <c r="B5" s="65" t="s">
        <v>2</v>
      </c>
      <c r="C5" s="117"/>
      <c r="D5" s="35"/>
      <c r="E5" s="36"/>
      <c r="F5" s="36"/>
      <c r="G5" s="37"/>
      <c r="H5" s="35" t="s">
        <v>55</v>
      </c>
      <c r="I5" s="36">
        <v>72.49</v>
      </c>
      <c r="J5" s="36">
        <v>65</v>
      </c>
      <c r="K5" s="37" t="s">
        <v>56</v>
      </c>
      <c r="L5" s="35" t="s">
        <v>61</v>
      </c>
      <c r="M5" s="36">
        <v>78.07</v>
      </c>
      <c r="N5" s="36">
        <v>42</v>
      </c>
      <c r="O5" s="37" t="s">
        <v>58</v>
      </c>
      <c r="P5" s="35" t="s">
        <v>64</v>
      </c>
      <c r="Q5" s="36">
        <v>78.07</v>
      </c>
      <c r="R5" s="36">
        <v>42</v>
      </c>
      <c r="S5" s="37" t="s">
        <v>58</v>
      </c>
      <c r="T5" s="35" t="s">
        <v>67</v>
      </c>
      <c r="U5" s="36">
        <v>37.18</v>
      </c>
      <c r="V5" s="36">
        <v>20</v>
      </c>
      <c r="W5" s="37" t="s">
        <v>58</v>
      </c>
      <c r="X5" s="127"/>
      <c r="Y5" s="92" t="s">
        <v>43</v>
      </c>
      <c r="Z5" s="84" t="s">
        <v>54</v>
      </c>
    </row>
    <row r="6" spans="2:26" s="3" customFormat="1" ht="27" customHeight="1">
      <c r="B6" s="65">
        <v>26</v>
      </c>
      <c r="C6" s="117"/>
      <c r="D6" s="38"/>
      <c r="E6" s="39"/>
      <c r="F6" s="39"/>
      <c r="G6" s="40"/>
      <c r="H6" s="38" t="s">
        <v>57</v>
      </c>
      <c r="I6" s="39">
        <v>57.99</v>
      </c>
      <c r="J6" s="39">
        <v>31.2</v>
      </c>
      <c r="K6" s="40" t="s">
        <v>58</v>
      </c>
      <c r="L6" s="38" t="s">
        <v>62</v>
      </c>
      <c r="M6" s="39">
        <v>11.15</v>
      </c>
      <c r="N6" s="39">
        <v>10</v>
      </c>
      <c r="O6" s="40" t="s">
        <v>56</v>
      </c>
      <c r="P6" s="38" t="s">
        <v>65</v>
      </c>
      <c r="Q6" s="39">
        <v>1.12</v>
      </c>
      <c r="R6" s="39">
        <v>0.6</v>
      </c>
      <c r="S6" s="40" t="s">
        <v>58</v>
      </c>
      <c r="T6" s="38" t="s">
        <v>68</v>
      </c>
      <c r="U6" s="39">
        <v>16.73</v>
      </c>
      <c r="V6" s="39">
        <v>15</v>
      </c>
      <c r="W6" s="40" t="s">
        <v>56</v>
      </c>
      <c r="X6" s="127"/>
      <c r="Y6" s="92" t="s">
        <v>44</v>
      </c>
      <c r="Z6" s="84" t="s">
        <v>141</v>
      </c>
    </row>
    <row r="7" spans="2:26" s="3" customFormat="1" ht="27" customHeight="1">
      <c r="B7" s="65" t="s">
        <v>3</v>
      </c>
      <c r="C7" s="117"/>
      <c r="D7" s="38"/>
      <c r="E7" s="39"/>
      <c r="F7" s="39"/>
      <c r="G7" s="40"/>
      <c r="H7" s="38" t="s">
        <v>59</v>
      </c>
      <c r="I7" s="39">
        <v>3.35</v>
      </c>
      <c r="J7" s="39">
        <v>1.8</v>
      </c>
      <c r="K7" s="40" t="s">
        <v>58</v>
      </c>
      <c r="L7" s="38" t="s">
        <v>63</v>
      </c>
      <c r="M7" s="39">
        <v>3.35</v>
      </c>
      <c r="N7" s="39">
        <v>1.8</v>
      </c>
      <c r="O7" s="40" t="s">
        <v>58</v>
      </c>
      <c r="P7" s="38"/>
      <c r="Q7" s="39"/>
      <c r="R7" s="39"/>
      <c r="S7" s="40"/>
      <c r="T7" s="38" t="s">
        <v>69</v>
      </c>
      <c r="U7" s="39">
        <v>0.56</v>
      </c>
      <c r="V7" s="39">
        <v>0.3</v>
      </c>
      <c r="W7" s="40" t="s">
        <v>58</v>
      </c>
      <c r="X7" s="127"/>
      <c r="Y7" s="92" t="s">
        <v>28</v>
      </c>
      <c r="Z7" s="84" t="s">
        <v>142</v>
      </c>
    </row>
    <row r="8" spans="2:26" s="3" customFormat="1" ht="27" customHeight="1">
      <c r="B8" s="103" t="s">
        <v>52</v>
      </c>
      <c r="C8" s="117"/>
      <c r="D8" s="38"/>
      <c r="E8" s="39"/>
      <c r="F8" s="39"/>
      <c r="G8" s="40"/>
      <c r="H8" s="38"/>
      <c r="I8" s="39"/>
      <c r="J8" s="39"/>
      <c r="K8" s="40"/>
      <c r="L8" s="38" t="s">
        <v>59</v>
      </c>
      <c r="M8" s="39">
        <v>1.12</v>
      </c>
      <c r="N8" s="39">
        <v>0.6</v>
      </c>
      <c r="O8" s="40" t="s">
        <v>58</v>
      </c>
      <c r="P8" s="38"/>
      <c r="Q8" s="39"/>
      <c r="R8" s="39"/>
      <c r="S8" s="40"/>
      <c r="T8" s="38"/>
      <c r="U8" s="39"/>
      <c r="V8" s="39"/>
      <c r="W8" s="40"/>
      <c r="X8" s="127"/>
      <c r="Y8" s="92" t="s">
        <v>29</v>
      </c>
      <c r="Z8" s="84" t="s">
        <v>54</v>
      </c>
    </row>
    <row r="9" spans="2:26" s="3" customFormat="1" ht="27" customHeight="1">
      <c r="B9" s="103"/>
      <c r="C9" s="118"/>
      <c r="D9" s="38"/>
      <c r="E9" s="39"/>
      <c r="F9" s="39"/>
      <c r="G9" s="40"/>
      <c r="H9" s="38"/>
      <c r="I9" s="39"/>
      <c r="J9" s="39"/>
      <c r="K9" s="40"/>
      <c r="L9" s="38"/>
      <c r="M9" s="39"/>
      <c r="N9" s="39"/>
      <c r="O9" s="40"/>
      <c r="P9" s="38"/>
      <c r="Q9" s="39"/>
      <c r="R9" s="39"/>
      <c r="S9" s="40"/>
      <c r="T9" s="38"/>
      <c r="U9" s="39"/>
      <c r="V9" s="39"/>
      <c r="W9" s="40"/>
      <c r="X9" s="127"/>
      <c r="Y9" s="93" t="s">
        <v>27</v>
      </c>
      <c r="Z9" s="84" t="s">
        <v>143</v>
      </c>
    </row>
    <row r="10" spans="2:26" s="3" customFormat="1" ht="27" customHeight="1">
      <c r="B10" s="104"/>
      <c r="C10" s="66"/>
      <c r="D10" s="38"/>
      <c r="E10" s="39"/>
      <c r="F10" s="39"/>
      <c r="G10" s="40"/>
      <c r="H10" s="38"/>
      <c r="I10" s="39"/>
      <c r="J10" s="39"/>
      <c r="K10" s="40"/>
      <c r="L10" s="38"/>
      <c r="M10" s="39"/>
      <c r="N10" s="39"/>
      <c r="O10" s="40"/>
      <c r="P10" s="38"/>
      <c r="Q10" s="39"/>
      <c r="R10" s="39"/>
      <c r="S10" s="40"/>
      <c r="T10" s="38"/>
      <c r="U10" s="39"/>
      <c r="V10" s="39"/>
      <c r="W10" s="40"/>
      <c r="X10" s="127"/>
      <c r="Y10" s="54"/>
      <c r="Z10" s="84"/>
    </row>
    <row r="11" spans="2:26" s="3" customFormat="1" ht="27" customHeight="1">
      <c r="B11" s="67" t="s">
        <v>33</v>
      </c>
      <c r="C11" s="68"/>
      <c r="D11" s="38"/>
      <c r="E11" s="39"/>
      <c r="F11" s="39"/>
      <c r="G11" s="40"/>
      <c r="H11" s="38"/>
      <c r="I11" s="39"/>
      <c r="J11" s="39"/>
      <c r="K11" s="40"/>
      <c r="L11" s="38"/>
      <c r="M11" s="39"/>
      <c r="N11" s="39"/>
      <c r="O11" s="40"/>
      <c r="P11" s="38"/>
      <c r="Q11" s="39"/>
      <c r="R11" s="39"/>
      <c r="S11" s="40"/>
      <c r="T11" s="38"/>
      <c r="U11" s="39"/>
      <c r="V11" s="39"/>
      <c r="W11" s="40"/>
      <c r="X11" s="127"/>
      <c r="Y11" s="54" t="s">
        <v>30</v>
      </c>
      <c r="Z11" s="84"/>
    </row>
    <row r="12" spans="2:26" s="3" customFormat="1" ht="27" customHeight="1">
      <c r="B12" s="25">
        <v>538</v>
      </c>
      <c r="C12" s="69"/>
      <c r="D12" s="41"/>
      <c r="E12" s="42"/>
      <c r="F12" s="42"/>
      <c r="G12" s="43"/>
      <c r="H12" s="41"/>
      <c r="I12" s="42"/>
      <c r="J12" s="42"/>
      <c r="K12" s="43"/>
      <c r="L12" s="41"/>
      <c r="M12" s="42"/>
      <c r="N12" s="42"/>
      <c r="O12" s="43"/>
      <c r="P12" s="41"/>
      <c r="Q12" s="42"/>
      <c r="R12" s="42"/>
      <c r="S12" s="43"/>
      <c r="T12" s="41"/>
      <c r="U12" s="42"/>
      <c r="V12" s="42"/>
      <c r="W12" s="43"/>
      <c r="X12" s="128"/>
      <c r="Y12" s="55" t="s">
        <v>144</v>
      </c>
      <c r="Z12" s="85"/>
    </row>
    <row r="13" spans="2:26" s="3" customFormat="1" ht="32.25">
      <c r="B13" s="65">
        <v>4</v>
      </c>
      <c r="C13" s="116"/>
      <c r="D13" s="119" t="s">
        <v>70</v>
      </c>
      <c r="E13" s="120"/>
      <c r="F13" s="120"/>
      <c r="G13" s="121"/>
      <c r="H13" s="119" t="s">
        <v>73</v>
      </c>
      <c r="I13" s="120"/>
      <c r="J13" s="120"/>
      <c r="K13" s="121"/>
      <c r="L13" s="119" t="s">
        <v>79</v>
      </c>
      <c r="M13" s="120"/>
      <c r="N13" s="120"/>
      <c r="O13" s="121"/>
      <c r="P13" s="119" t="s">
        <v>82</v>
      </c>
      <c r="Q13" s="120"/>
      <c r="R13" s="120"/>
      <c r="S13" s="121"/>
      <c r="T13" s="119" t="s">
        <v>83</v>
      </c>
      <c r="U13" s="120"/>
      <c r="V13" s="120"/>
      <c r="W13" s="121"/>
      <c r="X13" s="100" t="s">
        <v>87</v>
      </c>
      <c r="Y13" s="91" t="s">
        <v>42</v>
      </c>
      <c r="Z13" s="84" t="s">
        <v>145</v>
      </c>
    </row>
    <row r="14" spans="2:26" s="3" customFormat="1" ht="27" customHeight="1">
      <c r="B14" s="65" t="s">
        <v>2</v>
      </c>
      <c r="C14" s="117"/>
      <c r="D14" s="35" t="s">
        <v>71</v>
      </c>
      <c r="E14" s="36">
        <v>4.89</v>
      </c>
      <c r="F14" s="36">
        <v>5</v>
      </c>
      <c r="G14" s="37" t="s">
        <v>56</v>
      </c>
      <c r="H14" s="35" t="s">
        <v>74</v>
      </c>
      <c r="I14" s="36">
        <v>58.63</v>
      </c>
      <c r="J14" s="36">
        <v>60</v>
      </c>
      <c r="K14" s="37" t="s">
        <v>56</v>
      </c>
      <c r="L14" s="35" t="s">
        <v>80</v>
      </c>
      <c r="M14" s="36">
        <v>60.59</v>
      </c>
      <c r="N14" s="36">
        <v>1859.99</v>
      </c>
      <c r="O14" s="37" t="s">
        <v>81</v>
      </c>
      <c r="P14" s="35" t="s">
        <v>82</v>
      </c>
      <c r="Q14" s="36">
        <v>78.18</v>
      </c>
      <c r="R14" s="36">
        <v>48</v>
      </c>
      <c r="S14" s="37" t="s">
        <v>58</v>
      </c>
      <c r="T14" s="35" t="s">
        <v>84</v>
      </c>
      <c r="U14" s="36">
        <v>19.54</v>
      </c>
      <c r="V14" s="36">
        <v>20</v>
      </c>
      <c r="W14" s="37" t="s">
        <v>56</v>
      </c>
      <c r="X14" s="101"/>
      <c r="Y14" s="92" t="s">
        <v>43</v>
      </c>
      <c r="Z14" s="84" t="s">
        <v>54</v>
      </c>
    </row>
    <row r="15" spans="2:26" s="3" customFormat="1" ht="27" customHeight="1">
      <c r="B15" s="65">
        <v>27</v>
      </c>
      <c r="C15" s="117"/>
      <c r="D15" s="38"/>
      <c r="E15" s="39"/>
      <c r="F15" s="39"/>
      <c r="G15" s="40"/>
      <c r="H15" s="38" t="s">
        <v>75</v>
      </c>
      <c r="I15" s="39">
        <v>24.43</v>
      </c>
      <c r="J15" s="39">
        <v>15</v>
      </c>
      <c r="K15" s="40" t="s">
        <v>58</v>
      </c>
      <c r="L15" s="38"/>
      <c r="M15" s="39"/>
      <c r="N15" s="39"/>
      <c r="O15" s="40"/>
      <c r="P15" s="38" t="s">
        <v>65</v>
      </c>
      <c r="Q15" s="39">
        <v>0.98</v>
      </c>
      <c r="R15" s="39">
        <v>0.6</v>
      </c>
      <c r="S15" s="40" t="s">
        <v>58</v>
      </c>
      <c r="T15" s="38" t="s">
        <v>85</v>
      </c>
      <c r="U15" s="39">
        <v>19.54</v>
      </c>
      <c r="V15" s="39">
        <v>12</v>
      </c>
      <c r="W15" s="40" t="s">
        <v>58</v>
      </c>
      <c r="X15" s="101"/>
      <c r="Y15" s="92" t="s">
        <v>44</v>
      </c>
      <c r="Z15" s="84" t="s">
        <v>146</v>
      </c>
    </row>
    <row r="16" spans="2:26" s="3" customFormat="1" ht="27" customHeight="1">
      <c r="B16" s="65" t="s">
        <v>3</v>
      </c>
      <c r="C16" s="117"/>
      <c r="D16" s="38"/>
      <c r="E16" s="39"/>
      <c r="F16" s="39"/>
      <c r="G16" s="40"/>
      <c r="H16" s="38" t="s">
        <v>76</v>
      </c>
      <c r="I16" s="39">
        <v>24.43</v>
      </c>
      <c r="J16" s="39">
        <v>15</v>
      </c>
      <c r="K16" s="40" t="s">
        <v>58</v>
      </c>
      <c r="L16" s="38"/>
      <c r="M16" s="39"/>
      <c r="N16" s="39"/>
      <c r="O16" s="40"/>
      <c r="P16" s="38"/>
      <c r="Q16" s="39"/>
      <c r="R16" s="39"/>
      <c r="S16" s="40"/>
      <c r="T16" s="38" t="s">
        <v>57</v>
      </c>
      <c r="U16" s="39">
        <v>19.54</v>
      </c>
      <c r="V16" s="39">
        <v>12</v>
      </c>
      <c r="W16" s="40" t="s">
        <v>58</v>
      </c>
      <c r="X16" s="101"/>
      <c r="Y16" s="92" t="s">
        <v>28</v>
      </c>
      <c r="Z16" s="84" t="s">
        <v>147</v>
      </c>
    </row>
    <row r="17" spans="2:26" s="3" customFormat="1" ht="27" customHeight="1">
      <c r="B17" s="103" t="s">
        <v>72</v>
      </c>
      <c r="C17" s="117"/>
      <c r="D17" s="38"/>
      <c r="E17" s="39"/>
      <c r="F17" s="39"/>
      <c r="G17" s="40"/>
      <c r="H17" s="38" t="s">
        <v>77</v>
      </c>
      <c r="I17" s="39">
        <v>2.93</v>
      </c>
      <c r="J17" s="39">
        <v>3</v>
      </c>
      <c r="K17" s="40" t="s">
        <v>78</v>
      </c>
      <c r="L17" s="38"/>
      <c r="M17" s="39"/>
      <c r="N17" s="39"/>
      <c r="O17" s="40"/>
      <c r="P17" s="38"/>
      <c r="Q17" s="39"/>
      <c r="R17" s="39"/>
      <c r="S17" s="40"/>
      <c r="T17" s="38" t="s">
        <v>86</v>
      </c>
      <c r="U17" s="39">
        <v>4.89</v>
      </c>
      <c r="V17" s="39">
        <v>5</v>
      </c>
      <c r="W17" s="40" t="s">
        <v>56</v>
      </c>
      <c r="X17" s="101"/>
      <c r="Y17" s="92" t="s">
        <v>29</v>
      </c>
      <c r="Z17" s="84" t="s">
        <v>148</v>
      </c>
    </row>
    <row r="18" spans="2:26" s="3" customFormat="1" ht="27" customHeight="1">
      <c r="B18" s="103"/>
      <c r="C18" s="118"/>
      <c r="D18" s="38"/>
      <c r="E18" s="39"/>
      <c r="F18" s="39"/>
      <c r="G18" s="40"/>
      <c r="H18" s="38" t="s">
        <v>59</v>
      </c>
      <c r="I18" s="39">
        <v>2.93</v>
      </c>
      <c r="J18" s="39">
        <v>1.8</v>
      </c>
      <c r="K18" s="40" t="s">
        <v>58</v>
      </c>
      <c r="L18" s="38"/>
      <c r="M18" s="39"/>
      <c r="N18" s="39"/>
      <c r="O18" s="40"/>
      <c r="P18" s="38"/>
      <c r="Q18" s="39"/>
      <c r="R18" s="39"/>
      <c r="S18" s="40"/>
      <c r="T18" s="38" t="s">
        <v>68</v>
      </c>
      <c r="U18" s="39">
        <v>4.89</v>
      </c>
      <c r="V18" s="39">
        <v>5</v>
      </c>
      <c r="W18" s="40" t="s">
        <v>56</v>
      </c>
      <c r="X18" s="101"/>
      <c r="Y18" s="93" t="s">
        <v>27</v>
      </c>
      <c r="Z18" s="84" t="s">
        <v>149</v>
      </c>
    </row>
    <row r="19" spans="2:26" s="3" customFormat="1" ht="27" customHeight="1">
      <c r="B19" s="104"/>
      <c r="C19" s="66"/>
      <c r="D19" s="38"/>
      <c r="E19" s="39"/>
      <c r="F19" s="39"/>
      <c r="G19" s="40"/>
      <c r="H19" s="38"/>
      <c r="I19" s="39"/>
      <c r="J19" s="39"/>
      <c r="K19" s="40"/>
      <c r="L19" s="38"/>
      <c r="M19" s="39"/>
      <c r="N19" s="39"/>
      <c r="O19" s="40"/>
      <c r="P19" s="38"/>
      <c r="Q19" s="39"/>
      <c r="R19" s="39"/>
      <c r="S19" s="40"/>
      <c r="T19" s="38" t="s">
        <v>69</v>
      </c>
      <c r="U19" s="39">
        <v>0.49</v>
      </c>
      <c r="V19" s="39">
        <v>0.3</v>
      </c>
      <c r="W19" s="40" t="s">
        <v>58</v>
      </c>
      <c r="X19" s="101"/>
      <c r="Y19" s="54"/>
      <c r="Z19" s="84"/>
    </row>
    <row r="20" spans="2:26" s="3" customFormat="1" ht="27" customHeight="1">
      <c r="B20" s="67" t="s">
        <v>33</v>
      </c>
      <c r="C20" s="68"/>
      <c r="D20" s="38"/>
      <c r="E20" s="39"/>
      <c r="F20" s="39"/>
      <c r="G20" s="40"/>
      <c r="H20" s="38"/>
      <c r="I20" s="39"/>
      <c r="J20" s="39"/>
      <c r="K20" s="40"/>
      <c r="L20" s="38"/>
      <c r="M20" s="39"/>
      <c r="N20" s="39"/>
      <c r="O20" s="40"/>
      <c r="P20" s="38"/>
      <c r="Q20" s="39"/>
      <c r="R20" s="39"/>
      <c r="S20" s="40"/>
      <c r="T20" s="38"/>
      <c r="U20" s="39"/>
      <c r="V20" s="39"/>
      <c r="W20" s="40"/>
      <c r="X20" s="101"/>
      <c r="Y20" s="54" t="s">
        <v>30</v>
      </c>
      <c r="Z20" s="84"/>
    </row>
    <row r="21" spans="2:26" s="3" customFormat="1" ht="27" customHeight="1">
      <c r="B21" s="25">
        <v>614</v>
      </c>
      <c r="C21" s="69"/>
      <c r="D21" s="41"/>
      <c r="E21" s="42"/>
      <c r="F21" s="42"/>
      <c r="G21" s="43"/>
      <c r="H21" s="41"/>
      <c r="I21" s="42"/>
      <c r="J21" s="42"/>
      <c r="K21" s="43"/>
      <c r="L21" s="41"/>
      <c r="M21" s="42"/>
      <c r="N21" s="42"/>
      <c r="O21" s="43"/>
      <c r="P21" s="41"/>
      <c r="Q21" s="42"/>
      <c r="R21" s="42"/>
      <c r="S21" s="43"/>
      <c r="T21" s="41"/>
      <c r="U21" s="42"/>
      <c r="V21" s="42"/>
      <c r="W21" s="43"/>
      <c r="X21" s="108"/>
      <c r="Y21" s="55" t="s">
        <v>150</v>
      </c>
      <c r="Z21" s="85"/>
    </row>
    <row r="22" spans="2:26" s="3" customFormat="1" ht="32.25">
      <c r="B22" s="65">
        <v>4</v>
      </c>
      <c r="C22" s="116"/>
      <c r="D22" s="105" t="s">
        <v>88</v>
      </c>
      <c r="E22" s="106"/>
      <c r="F22" s="106"/>
      <c r="G22" s="107"/>
      <c r="H22" s="105" t="s">
        <v>95</v>
      </c>
      <c r="I22" s="106"/>
      <c r="J22" s="106"/>
      <c r="K22" s="107"/>
      <c r="L22" s="105" t="s">
        <v>97</v>
      </c>
      <c r="M22" s="106"/>
      <c r="N22" s="106"/>
      <c r="O22" s="107"/>
      <c r="P22" s="105" t="s">
        <v>98</v>
      </c>
      <c r="Q22" s="106"/>
      <c r="R22" s="106"/>
      <c r="S22" s="107"/>
      <c r="T22" s="105"/>
      <c r="U22" s="106"/>
      <c r="V22" s="106"/>
      <c r="W22" s="107"/>
      <c r="X22" s="100"/>
      <c r="Y22" s="91" t="s">
        <v>42</v>
      </c>
      <c r="Z22" s="84" t="s">
        <v>151</v>
      </c>
    </row>
    <row r="23" spans="2:26" s="3" customFormat="1" ht="27" customHeight="1">
      <c r="B23" s="65" t="s">
        <v>2</v>
      </c>
      <c r="C23" s="117"/>
      <c r="D23" s="35" t="s">
        <v>89</v>
      </c>
      <c r="E23" s="36">
        <v>19.45</v>
      </c>
      <c r="F23" s="36">
        <v>20</v>
      </c>
      <c r="G23" s="37" t="s">
        <v>56</v>
      </c>
      <c r="H23" s="35" t="s">
        <v>95</v>
      </c>
      <c r="I23" s="36">
        <v>91.47</v>
      </c>
      <c r="J23" s="36">
        <v>560</v>
      </c>
      <c r="K23" s="37" t="s">
        <v>96</v>
      </c>
      <c r="L23" s="35" t="s">
        <v>97</v>
      </c>
      <c r="M23" s="36">
        <v>38.28</v>
      </c>
      <c r="N23" s="36">
        <v>300</v>
      </c>
      <c r="O23" s="37" t="s">
        <v>81</v>
      </c>
      <c r="P23" s="35" t="s">
        <v>99</v>
      </c>
      <c r="Q23" s="36">
        <v>27.22</v>
      </c>
      <c r="R23" s="36">
        <v>25</v>
      </c>
      <c r="S23" s="37" t="s">
        <v>56</v>
      </c>
      <c r="T23" s="35"/>
      <c r="U23" s="36"/>
      <c r="V23" s="36"/>
      <c r="W23" s="37"/>
      <c r="X23" s="101"/>
      <c r="Y23" s="92" t="s">
        <v>43</v>
      </c>
      <c r="Z23" s="84" t="s">
        <v>54</v>
      </c>
    </row>
    <row r="24" spans="2:26" s="3" customFormat="1" ht="27" customHeight="1">
      <c r="B24" s="65">
        <v>28</v>
      </c>
      <c r="C24" s="117"/>
      <c r="D24" s="38" t="s">
        <v>90</v>
      </c>
      <c r="E24" s="39">
        <v>19.45</v>
      </c>
      <c r="F24" s="39">
        <v>12</v>
      </c>
      <c r="G24" s="40" t="s">
        <v>58</v>
      </c>
      <c r="H24" s="38"/>
      <c r="I24" s="39"/>
      <c r="J24" s="39"/>
      <c r="K24" s="40"/>
      <c r="L24" s="38"/>
      <c r="M24" s="39"/>
      <c r="N24" s="39"/>
      <c r="O24" s="40"/>
      <c r="P24" s="38" t="s">
        <v>100</v>
      </c>
      <c r="Q24" s="39">
        <v>2.18</v>
      </c>
      <c r="R24" s="39">
        <v>1.2</v>
      </c>
      <c r="S24" s="40" t="s">
        <v>58</v>
      </c>
      <c r="T24" s="38"/>
      <c r="U24" s="39"/>
      <c r="V24" s="39"/>
      <c r="W24" s="40"/>
      <c r="X24" s="101"/>
      <c r="Y24" s="92" t="s">
        <v>44</v>
      </c>
      <c r="Z24" s="84" t="s">
        <v>152</v>
      </c>
    </row>
    <row r="25" spans="2:26" s="3" customFormat="1" ht="27" customHeight="1">
      <c r="B25" s="65" t="s">
        <v>3</v>
      </c>
      <c r="C25" s="117"/>
      <c r="D25" s="38" t="s">
        <v>91</v>
      </c>
      <c r="E25" s="39">
        <v>19.45</v>
      </c>
      <c r="F25" s="39">
        <v>12</v>
      </c>
      <c r="G25" s="40" t="s">
        <v>58</v>
      </c>
      <c r="H25" s="38"/>
      <c r="I25" s="39"/>
      <c r="J25" s="39"/>
      <c r="K25" s="40"/>
      <c r="L25" s="38"/>
      <c r="M25" s="39"/>
      <c r="N25" s="39"/>
      <c r="O25" s="40"/>
      <c r="P25" s="38"/>
      <c r="Q25" s="39"/>
      <c r="R25" s="39"/>
      <c r="S25" s="40"/>
      <c r="T25" s="38"/>
      <c r="U25" s="39"/>
      <c r="V25" s="39"/>
      <c r="W25" s="40"/>
      <c r="X25" s="101"/>
      <c r="Y25" s="92" t="s">
        <v>28</v>
      </c>
      <c r="Z25" s="84" t="s">
        <v>153</v>
      </c>
    </row>
    <row r="26" spans="2:26" s="3" customFormat="1" ht="27" customHeight="1">
      <c r="B26" s="103" t="s">
        <v>94</v>
      </c>
      <c r="C26" s="117"/>
      <c r="D26" s="38" t="s">
        <v>92</v>
      </c>
      <c r="E26" s="39">
        <v>14.59</v>
      </c>
      <c r="F26" s="39">
        <v>9</v>
      </c>
      <c r="G26" s="40" t="s">
        <v>58</v>
      </c>
      <c r="H26" s="38"/>
      <c r="I26" s="39"/>
      <c r="J26" s="39"/>
      <c r="K26" s="40"/>
      <c r="L26" s="38"/>
      <c r="M26" s="39"/>
      <c r="N26" s="39"/>
      <c r="O26" s="40"/>
      <c r="P26" s="38"/>
      <c r="Q26" s="39"/>
      <c r="R26" s="39"/>
      <c r="S26" s="40"/>
      <c r="T26" s="38"/>
      <c r="U26" s="39"/>
      <c r="V26" s="39"/>
      <c r="W26" s="40"/>
      <c r="X26" s="101"/>
      <c r="Y26" s="92" t="s">
        <v>29</v>
      </c>
      <c r="Z26" s="84" t="s">
        <v>54</v>
      </c>
    </row>
    <row r="27" spans="2:26" s="3" customFormat="1" ht="27" customHeight="1">
      <c r="B27" s="103"/>
      <c r="C27" s="118"/>
      <c r="D27" s="38" t="s">
        <v>93</v>
      </c>
      <c r="E27" s="39">
        <v>2.92</v>
      </c>
      <c r="F27" s="39">
        <v>1.8</v>
      </c>
      <c r="G27" s="40" t="s">
        <v>58</v>
      </c>
      <c r="H27" s="38"/>
      <c r="I27" s="39"/>
      <c r="J27" s="39"/>
      <c r="K27" s="40"/>
      <c r="L27" s="38"/>
      <c r="M27" s="39"/>
      <c r="N27" s="39"/>
      <c r="O27" s="40"/>
      <c r="P27" s="38"/>
      <c r="Q27" s="39"/>
      <c r="R27" s="39"/>
      <c r="S27" s="40"/>
      <c r="T27" s="38"/>
      <c r="U27" s="39"/>
      <c r="V27" s="39"/>
      <c r="W27" s="40"/>
      <c r="X27" s="101"/>
      <c r="Y27" s="93" t="s">
        <v>27</v>
      </c>
      <c r="Z27" s="84" t="s">
        <v>154</v>
      </c>
    </row>
    <row r="28" spans="2:26" s="3" customFormat="1" ht="27" customHeight="1">
      <c r="B28" s="104"/>
      <c r="C28" s="66"/>
      <c r="D28" s="38"/>
      <c r="E28" s="39"/>
      <c r="F28" s="39"/>
      <c r="G28" s="40"/>
      <c r="H28" s="38"/>
      <c r="I28" s="39"/>
      <c r="J28" s="39"/>
      <c r="K28" s="40"/>
      <c r="L28" s="38"/>
      <c r="M28" s="39"/>
      <c r="N28" s="39"/>
      <c r="O28" s="40"/>
      <c r="P28" s="38"/>
      <c r="Q28" s="39"/>
      <c r="R28" s="39"/>
      <c r="S28" s="40"/>
      <c r="T28" s="38"/>
      <c r="U28" s="39"/>
      <c r="V28" s="39"/>
      <c r="W28" s="40"/>
      <c r="X28" s="101"/>
      <c r="Y28" s="54"/>
      <c r="Z28" s="84"/>
    </row>
    <row r="29" spans="2:26" s="3" customFormat="1" ht="27" customHeight="1">
      <c r="B29" s="67" t="s">
        <v>33</v>
      </c>
      <c r="C29" s="68"/>
      <c r="D29" s="38"/>
      <c r="E29" s="39"/>
      <c r="F29" s="39"/>
      <c r="G29" s="40"/>
      <c r="H29" s="38"/>
      <c r="I29" s="39"/>
      <c r="J29" s="39"/>
      <c r="K29" s="40"/>
      <c r="L29" s="38"/>
      <c r="M29" s="39"/>
      <c r="N29" s="39"/>
      <c r="O29" s="40"/>
      <c r="P29" s="38"/>
      <c r="Q29" s="39"/>
      <c r="R29" s="39"/>
      <c r="S29" s="40"/>
      <c r="T29" s="38"/>
      <c r="U29" s="39"/>
      <c r="V29" s="39"/>
      <c r="W29" s="40"/>
      <c r="X29" s="101"/>
      <c r="Y29" s="54" t="s">
        <v>30</v>
      </c>
      <c r="Z29" s="84"/>
    </row>
    <row r="30" spans="2:26" s="3" customFormat="1" ht="27" customHeight="1">
      <c r="B30" s="25">
        <v>551</v>
      </c>
      <c r="C30" s="69"/>
      <c r="D30" s="41"/>
      <c r="E30" s="42"/>
      <c r="F30" s="42"/>
      <c r="G30" s="43"/>
      <c r="H30" s="41"/>
      <c r="I30" s="42"/>
      <c r="J30" s="42"/>
      <c r="K30" s="43"/>
      <c r="L30" s="41"/>
      <c r="M30" s="42"/>
      <c r="N30" s="42"/>
      <c r="O30" s="43"/>
      <c r="P30" s="41"/>
      <c r="Q30" s="42"/>
      <c r="R30" s="42"/>
      <c r="S30" s="43"/>
      <c r="T30" s="41"/>
      <c r="U30" s="42"/>
      <c r="V30" s="42"/>
      <c r="W30" s="43"/>
      <c r="X30" s="108"/>
      <c r="Y30" s="55" t="s">
        <v>155</v>
      </c>
      <c r="Z30" s="85"/>
    </row>
    <row r="31" spans="2:26" s="3" customFormat="1" ht="32.25">
      <c r="B31" s="65">
        <v>4</v>
      </c>
      <c r="C31" s="116"/>
      <c r="D31" s="105" t="s">
        <v>101</v>
      </c>
      <c r="E31" s="106"/>
      <c r="F31" s="106"/>
      <c r="G31" s="107"/>
      <c r="H31" s="105" t="s">
        <v>104</v>
      </c>
      <c r="I31" s="106"/>
      <c r="J31" s="106"/>
      <c r="K31" s="107"/>
      <c r="L31" s="105" t="s">
        <v>106</v>
      </c>
      <c r="M31" s="106"/>
      <c r="N31" s="106"/>
      <c r="O31" s="107"/>
      <c r="P31" s="105" t="s">
        <v>114</v>
      </c>
      <c r="Q31" s="106"/>
      <c r="R31" s="106"/>
      <c r="S31" s="107"/>
      <c r="T31" s="105" t="s">
        <v>116</v>
      </c>
      <c r="U31" s="106"/>
      <c r="V31" s="106"/>
      <c r="W31" s="107"/>
      <c r="X31" s="100" t="s">
        <v>122</v>
      </c>
      <c r="Y31" s="91" t="s">
        <v>42</v>
      </c>
      <c r="Z31" s="84" t="s">
        <v>156</v>
      </c>
    </row>
    <row r="32" spans="2:26" ht="27" customHeight="1">
      <c r="B32" s="65" t="s">
        <v>2</v>
      </c>
      <c r="C32" s="117"/>
      <c r="D32" s="35" t="s">
        <v>102</v>
      </c>
      <c r="E32" s="36">
        <v>9.72</v>
      </c>
      <c r="F32" s="36">
        <v>6</v>
      </c>
      <c r="G32" s="37" t="s">
        <v>58</v>
      </c>
      <c r="H32" s="35" t="s">
        <v>105</v>
      </c>
      <c r="I32" s="36">
        <v>76.23</v>
      </c>
      <c r="J32" s="36">
        <v>70</v>
      </c>
      <c r="K32" s="37" t="s">
        <v>56</v>
      </c>
      <c r="L32" s="35" t="s">
        <v>80</v>
      </c>
      <c r="M32" s="36">
        <v>19.45</v>
      </c>
      <c r="N32" s="36">
        <v>20</v>
      </c>
      <c r="O32" s="37" t="s">
        <v>56</v>
      </c>
      <c r="P32" s="35" t="s">
        <v>115</v>
      </c>
      <c r="Q32" s="36">
        <v>81.67</v>
      </c>
      <c r="R32" s="36">
        <v>75</v>
      </c>
      <c r="S32" s="37" t="s">
        <v>56</v>
      </c>
      <c r="T32" s="35" t="s">
        <v>117</v>
      </c>
      <c r="U32" s="36">
        <v>38.9</v>
      </c>
      <c r="V32" s="36">
        <v>24</v>
      </c>
      <c r="W32" s="37" t="s">
        <v>58</v>
      </c>
      <c r="X32" s="101"/>
      <c r="Y32" s="92" t="s">
        <v>43</v>
      </c>
      <c r="Z32" s="84" t="s">
        <v>157</v>
      </c>
    </row>
    <row r="33" spans="2:26" ht="27" customHeight="1">
      <c r="B33" s="65">
        <v>29</v>
      </c>
      <c r="C33" s="117"/>
      <c r="D33" s="38"/>
      <c r="E33" s="39"/>
      <c r="F33" s="39"/>
      <c r="G33" s="40"/>
      <c r="H33" s="38" t="s">
        <v>100</v>
      </c>
      <c r="I33" s="39">
        <v>5.45</v>
      </c>
      <c r="J33" s="39">
        <v>3</v>
      </c>
      <c r="K33" s="40" t="s">
        <v>58</v>
      </c>
      <c r="L33" s="38" t="s">
        <v>107</v>
      </c>
      <c r="M33" s="39">
        <v>15.56</v>
      </c>
      <c r="N33" s="39">
        <v>16</v>
      </c>
      <c r="O33" s="40" t="s">
        <v>56</v>
      </c>
      <c r="P33" s="38" t="s">
        <v>59</v>
      </c>
      <c r="Q33" s="39">
        <v>2.18</v>
      </c>
      <c r="R33" s="39">
        <v>1.2</v>
      </c>
      <c r="S33" s="40" t="s">
        <v>58</v>
      </c>
      <c r="T33" s="38" t="s">
        <v>75</v>
      </c>
      <c r="U33" s="39">
        <v>14.59</v>
      </c>
      <c r="V33" s="39">
        <v>9</v>
      </c>
      <c r="W33" s="40" t="s">
        <v>58</v>
      </c>
      <c r="X33" s="101"/>
      <c r="Y33" s="92" t="s">
        <v>44</v>
      </c>
      <c r="Z33" s="84" t="s">
        <v>158</v>
      </c>
    </row>
    <row r="34" spans="2:26" ht="27" customHeight="1">
      <c r="B34" s="65" t="s">
        <v>3</v>
      </c>
      <c r="C34" s="117"/>
      <c r="D34" s="38"/>
      <c r="E34" s="39"/>
      <c r="F34" s="39"/>
      <c r="G34" s="40"/>
      <c r="H34" s="38" t="s">
        <v>63</v>
      </c>
      <c r="I34" s="39">
        <v>2.18</v>
      </c>
      <c r="J34" s="39">
        <v>1.2</v>
      </c>
      <c r="K34" s="40" t="s">
        <v>58</v>
      </c>
      <c r="L34" s="38" t="s">
        <v>108</v>
      </c>
      <c r="M34" s="39">
        <v>9.72</v>
      </c>
      <c r="N34" s="39">
        <v>10</v>
      </c>
      <c r="O34" s="40" t="s">
        <v>56</v>
      </c>
      <c r="P34" s="38" t="s">
        <v>65</v>
      </c>
      <c r="Q34" s="39">
        <v>1.09</v>
      </c>
      <c r="R34" s="39">
        <v>0.6</v>
      </c>
      <c r="S34" s="40" t="s">
        <v>58</v>
      </c>
      <c r="T34" s="38" t="s">
        <v>118</v>
      </c>
      <c r="U34" s="39">
        <v>11.35</v>
      </c>
      <c r="V34" s="39">
        <v>7</v>
      </c>
      <c r="W34" s="40" t="s">
        <v>113</v>
      </c>
      <c r="X34" s="101"/>
      <c r="Y34" s="92" t="s">
        <v>28</v>
      </c>
      <c r="Z34" s="84" t="s">
        <v>159</v>
      </c>
    </row>
    <row r="35" spans="2:26" ht="27" customHeight="1">
      <c r="B35" s="103" t="s">
        <v>103</v>
      </c>
      <c r="C35" s="117"/>
      <c r="D35" s="38"/>
      <c r="E35" s="39"/>
      <c r="F35" s="39"/>
      <c r="G35" s="40"/>
      <c r="H35" s="38" t="s">
        <v>59</v>
      </c>
      <c r="I35" s="39">
        <v>1.09</v>
      </c>
      <c r="J35" s="39">
        <v>0.6</v>
      </c>
      <c r="K35" s="40" t="s">
        <v>58</v>
      </c>
      <c r="L35" s="38" t="s">
        <v>109</v>
      </c>
      <c r="M35" s="39">
        <v>9.72</v>
      </c>
      <c r="N35" s="39">
        <v>10</v>
      </c>
      <c r="O35" s="40" t="s">
        <v>56</v>
      </c>
      <c r="P35" s="38"/>
      <c r="Q35" s="39"/>
      <c r="R35" s="39"/>
      <c r="S35" s="40"/>
      <c r="T35" s="38" t="s">
        <v>119</v>
      </c>
      <c r="U35" s="39">
        <v>1.62</v>
      </c>
      <c r="V35" s="39">
        <v>1</v>
      </c>
      <c r="W35" s="40" t="s">
        <v>113</v>
      </c>
      <c r="X35" s="101"/>
      <c r="Y35" s="92" t="s">
        <v>29</v>
      </c>
      <c r="Z35" s="84" t="s">
        <v>54</v>
      </c>
    </row>
    <row r="36" spans="2:26" ht="27" customHeight="1">
      <c r="B36" s="103"/>
      <c r="C36" s="118"/>
      <c r="D36" s="38"/>
      <c r="E36" s="39"/>
      <c r="F36" s="39"/>
      <c r="G36" s="40"/>
      <c r="H36" s="38"/>
      <c r="I36" s="39"/>
      <c r="J36" s="39"/>
      <c r="K36" s="40"/>
      <c r="L36" s="38" t="s">
        <v>110</v>
      </c>
      <c r="M36" s="39">
        <v>4.86</v>
      </c>
      <c r="N36" s="39">
        <v>3</v>
      </c>
      <c r="O36" s="40" t="s">
        <v>58</v>
      </c>
      <c r="P36" s="38"/>
      <c r="Q36" s="39"/>
      <c r="R36" s="39"/>
      <c r="S36" s="40"/>
      <c r="T36" s="38" t="s">
        <v>120</v>
      </c>
      <c r="U36" s="39">
        <v>0.89</v>
      </c>
      <c r="V36" s="39">
        <v>1</v>
      </c>
      <c r="W36" s="40" t="s">
        <v>121</v>
      </c>
      <c r="X36" s="101"/>
      <c r="Y36" s="93" t="s">
        <v>27</v>
      </c>
      <c r="Z36" s="84" t="s">
        <v>160</v>
      </c>
    </row>
    <row r="37" spans="2:26" ht="27" customHeight="1">
      <c r="B37" s="104"/>
      <c r="C37" s="66"/>
      <c r="D37" s="38"/>
      <c r="E37" s="39"/>
      <c r="F37" s="39"/>
      <c r="G37" s="40"/>
      <c r="H37" s="38"/>
      <c r="I37" s="39"/>
      <c r="J37" s="39"/>
      <c r="K37" s="40"/>
      <c r="L37" s="38" t="s">
        <v>111</v>
      </c>
      <c r="M37" s="39">
        <v>0.97</v>
      </c>
      <c r="N37" s="39">
        <v>1</v>
      </c>
      <c r="O37" s="40" t="s">
        <v>78</v>
      </c>
      <c r="P37" s="38"/>
      <c r="Q37" s="39"/>
      <c r="R37" s="39"/>
      <c r="S37" s="40"/>
      <c r="T37" s="38"/>
      <c r="U37" s="39"/>
      <c r="V37" s="39"/>
      <c r="W37" s="40"/>
      <c r="X37" s="101"/>
      <c r="Y37" s="54"/>
      <c r="Z37" s="84"/>
    </row>
    <row r="38" spans="2:26" ht="27" customHeight="1">
      <c r="B38" s="67" t="s">
        <v>33</v>
      </c>
      <c r="C38" s="68"/>
      <c r="D38" s="38"/>
      <c r="E38" s="39"/>
      <c r="F38" s="39"/>
      <c r="G38" s="40"/>
      <c r="H38" s="38"/>
      <c r="I38" s="39"/>
      <c r="J38" s="39"/>
      <c r="K38" s="40"/>
      <c r="L38" s="38" t="s">
        <v>112</v>
      </c>
      <c r="M38" s="39">
        <v>0.65</v>
      </c>
      <c r="N38" s="39">
        <v>1</v>
      </c>
      <c r="O38" s="40" t="s">
        <v>113</v>
      </c>
      <c r="P38" s="38"/>
      <c r="Q38" s="39"/>
      <c r="R38" s="39"/>
      <c r="S38" s="40"/>
      <c r="T38" s="38"/>
      <c r="U38" s="39"/>
      <c r="V38" s="39"/>
      <c r="W38" s="40"/>
      <c r="X38" s="101"/>
      <c r="Y38" s="54" t="s">
        <v>30</v>
      </c>
      <c r="Z38" s="84"/>
    </row>
    <row r="39" spans="2:26" ht="27" customHeight="1">
      <c r="B39" s="25">
        <v>617</v>
      </c>
      <c r="C39" s="69"/>
      <c r="D39" s="41"/>
      <c r="E39" s="42"/>
      <c r="F39" s="42"/>
      <c r="G39" s="43"/>
      <c r="H39" s="41"/>
      <c r="I39" s="42"/>
      <c r="J39" s="42"/>
      <c r="K39" s="43"/>
      <c r="L39" s="41"/>
      <c r="M39" s="42"/>
      <c r="N39" s="42"/>
      <c r="O39" s="43"/>
      <c r="P39" s="41"/>
      <c r="Q39" s="42"/>
      <c r="R39" s="42"/>
      <c r="S39" s="43"/>
      <c r="T39" s="41"/>
      <c r="U39" s="42"/>
      <c r="V39" s="42"/>
      <c r="W39" s="43"/>
      <c r="X39" s="108"/>
      <c r="Y39" s="55" t="s">
        <v>161</v>
      </c>
      <c r="Z39" s="85"/>
    </row>
    <row r="40" spans="2:26" ht="32.25">
      <c r="B40" s="70">
        <v>4</v>
      </c>
      <c r="C40" s="116"/>
      <c r="D40" s="105" t="s">
        <v>51</v>
      </c>
      <c r="E40" s="106"/>
      <c r="F40" s="106"/>
      <c r="G40" s="107"/>
      <c r="H40" s="105" t="s">
        <v>124</v>
      </c>
      <c r="I40" s="106"/>
      <c r="J40" s="106"/>
      <c r="K40" s="107"/>
      <c r="L40" s="105" t="s">
        <v>130</v>
      </c>
      <c r="M40" s="106"/>
      <c r="N40" s="106"/>
      <c r="O40" s="107"/>
      <c r="P40" s="105" t="s">
        <v>92</v>
      </c>
      <c r="Q40" s="106"/>
      <c r="R40" s="106"/>
      <c r="S40" s="107"/>
      <c r="T40" s="105" t="s">
        <v>135</v>
      </c>
      <c r="U40" s="106"/>
      <c r="V40" s="106"/>
      <c r="W40" s="107"/>
      <c r="X40" s="100"/>
      <c r="Y40" s="91" t="s">
        <v>42</v>
      </c>
      <c r="Z40" s="84" t="s">
        <v>162</v>
      </c>
    </row>
    <row r="41" spans="2:26" ht="27" customHeight="1">
      <c r="B41" s="65" t="s">
        <v>2</v>
      </c>
      <c r="C41" s="117"/>
      <c r="D41" s="35"/>
      <c r="E41" s="36"/>
      <c r="F41" s="36"/>
      <c r="G41" s="37"/>
      <c r="H41" s="35" t="s">
        <v>68</v>
      </c>
      <c r="I41" s="36">
        <v>49.75</v>
      </c>
      <c r="J41" s="36">
        <v>50</v>
      </c>
      <c r="K41" s="37" t="s">
        <v>56</v>
      </c>
      <c r="L41" s="35" t="s">
        <v>131</v>
      </c>
      <c r="M41" s="36">
        <v>38.81</v>
      </c>
      <c r="N41" s="36">
        <v>39</v>
      </c>
      <c r="O41" s="37" t="s">
        <v>56</v>
      </c>
      <c r="P41" s="35" t="s">
        <v>92</v>
      </c>
      <c r="Q41" s="36">
        <v>74.63</v>
      </c>
      <c r="R41" s="36">
        <v>45</v>
      </c>
      <c r="S41" s="37" t="s">
        <v>58</v>
      </c>
      <c r="T41" s="35" t="s">
        <v>136</v>
      </c>
      <c r="U41" s="36">
        <v>14.93</v>
      </c>
      <c r="V41" s="36">
        <v>15</v>
      </c>
      <c r="W41" s="37" t="s">
        <v>137</v>
      </c>
      <c r="X41" s="101"/>
      <c r="Y41" s="92" t="s">
        <v>43</v>
      </c>
      <c r="Z41" s="84" t="s">
        <v>54</v>
      </c>
    </row>
    <row r="42" spans="2:26" ht="27" customHeight="1">
      <c r="B42" s="65">
        <v>30</v>
      </c>
      <c r="C42" s="117"/>
      <c r="D42" s="38"/>
      <c r="E42" s="39"/>
      <c r="F42" s="39"/>
      <c r="G42" s="40"/>
      <c r="H42" s="38" t="s">
        <v>55</v>
      </c>
      <c r="I42" s="39">
        <v>34.83</v>
      </c>
      <c r="J42" s="39">
        <v>35</v>
      </c>
      <c r="K42" s="40" t="s">
        <v>56</v>
      </c>
      <c r="L42" s="38" t="s">
        <v>132</v>
      </c>
      <c r="M42" s="39">
        <v>20.9</v>
      </c>
      <c r="N42" s="39">
        <v>6</v>
      </c>
      <c r="O42" s="40" t="s">
        <v>133</v>
      </c>
      <c r="P42" s="38" t="s">
        <v>59</v>
      </c>
      <c r="Q42" s="39">
        <v>2.99</v>
      </c>
      <c r="R42" s="39">
        <v>1.8</v>
      </c>
      <c r="S42" s="40" t="s">
        <v>58</v>
      </c>
      <c r="T42" s="38" t="s">
        <v>125</v>
      </c>
      <c r="U42" s="39">
        <v>5.97</v>
      </c>
      <c r="V42" s="39">
        <v>6</v>
      </c>
      <c r="W42" s="40" t="s">
        <v>113</v>
      </c>
      <c r="X42" s="101"/>
      <c r="Y42" s="92" t="s">
        <v>44</v>
      </c>
      <c r="Z42" s="84" t="s">
        <v>160</v>
      </c>
    </row>
    <row r="43" spans="2:26" ht="27" customHeight="1">
      <c r="B43" s="65" t="s">
        <v>3</v>
      </c>
      <c r="C43" s="117"/>
      <c r="D43" s="38"/>
      <c r="E43" s="39"/>
      <c r="F43" s="39"/>
      <c r="G43" s="40"/>
      <c r="H43" s="38" t="s">
        <v>125</v>
      </c>
      <c r="I43" s="39">
        <v>14.93</v>
      </c>
      <c r="J43" s="39">
        <v>15</v>
      </c>
      <c r="K43" s="40" t="s">
        <v>113</v>
      </c>
      <c r="L43" s="38" t="s">
        <v>134</v>
      </c>
      <c r="M43" s="39">
        <v>6.97</v>
      </c>
      <c r="N43" s="39">
        <v>4.2</v>
      </c>
      <c r="O43" s="40" t="s">
        <v>58</v>
      </c>
      <c r="P43" s="38" t="s">
        <v>65</v>
      </c>
      <c r="Q43" s="39">
        <v>1</v>
      </c>
      <c r="R43" s="39">
        <v>0.6</v>
      </c>
      <c r="S43" s="40" t="s">
        <v>58</v>
      </c>
      <c r="T43" s="38" t="s">
        <v>138</v>
      </c>
      <c r="U43" s="39">
        <v>3.98</v>
      </c>
      <c r="V43" s="39">
        <v>4</v>
      </c>
      <c r="W43" s="40" t="s">
        <v>56</v>
      </c>
      <c r="X43" s="101"/>
      <c r="Y43" s="92" t="s">
        <v>28</v>
      </c>
      <c r="Z43" s="84" t="s">
        <v>163</v>
      </c>
    </row>
    <row r="44" spans="2:26" ht="27" customHeight="1">
      <c r="B44" s="103" t="s">
        <v>123</v>
      </c>
      <c r="C44" s="117"/>
      <c r="D44" s="38"/>
      <c r="E44" s="39"/>
      <c r="F44" s="39"/>
      <c r="G44" s="40"/>
      <c r="H44" s="38" t="s">
        <v>126</v>
      </c>
      <c r="I44" s="39">
        <v>14.93</v>
      </c>
      <c r="J44" s="39">
        <v>15</v>
      </c>
      <c r="K44" s="40" t="s">
        <v>56</v>
      </c>
      <c r="L44" s="38" t="s">
        <v>59</v>
      </c>
      <c r="M44" s="39">
        <v>1.99</v>
      </c>
      <c r="N44" s="39">
        <v>1.2</v>
      </c>
      <c r="O44" s="40" t="s">
        <v>58</v>
      </c>
      <c r="P44" s="38"/>
      <c r="Q44" s="39"/>
      <c r="R44" s="39"/>
      <c r="S44" s="40"/>
      <c r="T44" s="38" t="s">
        <v>139</v>
      </c>
      <c r="U44" s="39">
        <v>1.49</v>
      </c>
      <c r="V44" s="39">
        <v>3</v>
      </c>
      <c r="W44" s="40" t="s">
        <v>129</v>
      </c>
      <c r="X44" s="101"/>
      <c r="Y44" s="92" t="s">
        <v>29</v>
      </c>
      <c r="Z44" s="84" t="s">
        <v>54</v>
      </c>
    </row>
    <row r="45" spans="2:26" ht="27" customHeight="1">
      <c r="B45" s="103"/>
      <c r="C45" s="118"/>
      <c r="D45" s="38"/>
      <c r="E45" s="39"/>
      <c r="F45" s="39"/>
      <c r="G45" s="40"/>
      <c r="H45" s="38" t="s">
        <v>127</v>
      </c>
      <c r="I45" s="39">
        <v>9.95</v>
      </c>
      <c r="J45" s="39">
        <v>10</v>
      </c>
      <c r="K45" s="40" t="s">
        <v>56</v>
      </c>
      <c r="L45" s="38" t="s">
        <v>63</v>
      </c>
      <c r="M45" s="39">
        <v>1.99</v>
      </c>
      <c r="N45" s="39">
        <v>1.2</v>
      </c>
      <c r="O45" s="40" t="s">
        <v>58</v>
      </c>
      <c r="P45" s="38"/>
      <c r="Q45" s="39"/>
      <c r="R45" s="39"/>
      <c r="S45" s="40"/>
      <c r="T45" s="38"/>
      <c r="U45" s="39"/>
      <c r="V45" s="39"/>
      <c r="W45" s="40"/>
      <c r="X45" s="101"/>
      <c r="Y45" s="93" t="s">
        <v>27</v>
      </c>
      <c r="Z45" s="84" t="s">
        <v>164</v>
      </c>
    </row>
    <row r="46" spans="2:26" ht="27" customHeight="1">
      <c r="B46" s="104"/>
      <c r="C46" s="66"/>
      <c r="D46" s="38"/>
      <c r="E46" s="39"/>
      <c r="F46" s="39"/>
      <c r="G46" s="40"/>
      <c r="H46" s="38" t="s">
        <v>65</v>
      </c>
      <c r="I46" s="39">
        <v>1.99</v>
      </c>
      <c r="J46" s="39">
        <v>1.2</v>
      </c>
      <c r="K46" s="40" t="s">
        <v>58</v>
      </c>
      <c r="L46" s="38"/>
      <c r="M46" s="39"/>
      <c r="N46" s="39"/>
      <c r="O46" s="40"/>
      <c r="P46" s="38"/>
      <c r="Q46" s="39"/>
      <c r="R46" s="39"/>
      <c r="S46" s="40"/>
      <c r="T46" s="38"/>
      <c r="U46" s="39"/>
      <c r="V46" s="39"/>
      <c r="W46" s="40"/>
      <c r="X46" s="101"/>
      <c r="Y46" s="54"/>
      <c r="Z46" s="84"/>
    </row>
    <row r="47" spans="2:26" ht="27" customHeight="1">
      <c r="B47" s="67" t="s">
        <v>33</v>
      </c>
      <c r="C47" s="68"/>
      <c r="D47" s="38"/>
      <c r="E47" s="39"/>
      <c r="F47" s="39"/>
      <c r="G47" s="40"/>
      <c r="H47" s="38" t="s">
        <v>128</v>
      </c>
      <c r="I47" s="39">
        <v>1</v>
      </c>
      <c r="J47" s="39">
        <v>1</v>
      </c>
      <c r="K47" s="40" t="s">
        <v>129</v>
      </c>
      <c r="L47" s="38"/>
      <c r="M47" s="39"/>
      <c r="N47" s="39"/>
      <c r="O47" s="40"/>
      <c r="P47" s="38"/>
      <c r="Q47" s="39"/>
      <c r="R47" s="39"/>
      <c r="S47" s="40"/>
      <c r="T47" s="38"/>
      <c r="U47" s="39"/>
      <c r="V47" s="39"/>
      <c r="W47" s="40"/>
      <c r="X47" s="101"/>
      <c r="Y47" s="54" t="s">
        <v>30</v>
      </c>
      <c r="Z47" s="84"/>
    </row>
    <row r="48" spans="2:26" ht="27" customHeight="1" thickBot="1">
      <c r="B48" s="28">
        <v>603</v>
      </c>
      <c r="C48" s="71"/>
      <c r="D48" s="44"/>
      <c r="E48" s="45"/>
      <c r="F48" s="45"/>
      <c r="G48" s="46"/>
      <c r="H48" s="44"/>
      <c r="I48" s="45"/>
      <c r="J48" s="45"/>
      <c r="K48" s="46"/>
      <c r="L48" s="44"/>
      <c r="M48" s="45"/>
      <c r="N48" s="45"/>
      <c r="O48" s="46"/>
      <c r="P48" s="44"/>
      <c r="Q48" s="45"/>
      <c r="R48" s="45"/>
      <c r="S48" s="46"/>
      <c r="T48" s="44"/>
      <c r="U48" s="45"/>
      <c r="V48" s="45"/>
      <c r="W48" s="46"/>
      <c r="X48" s="102"/>
      <c r="Y48" s="56" t="s">
        <v>165</v>
      </c>
      <c r="Z48" s="86"/>
    </row>
    <row r="49" spans="2:26" s="6" customFormat="1" ht="24.75" customHeight="1">
      <c r="B49" s="111" t="s">
        <v>39</v>
      </c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</row>
    <row r="50" spans="2:26" s="6" customFormat="1" ht="24.75" customHeight="1"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</row>
    <row r="51" spans="2:26" ht="31.5" customHeight="1">
      <c r="B51" s="32" t="s">
        <v>36</v>
      </c>
      <c r="C51" s="31"/>
      <c r="D51" s="32"/>
      <c r="E51" s="33"/>
      <c r="F51" s="33"/>
      <c r="G51" s="31"/>
      <c r="H51" s="32"/>
      <c r="I51" s="33"/>
      <c r="J51" s="33"/>
      <c r="K51" s="32"/>
      <c r="L51" s="32" t="s">
        <v>32</v>
      </c>
      <c r="M51" s="33"/>
      <c r="N51" s="33"/>
      <c r="O51" s="32"/>
      <c r="P51" s="31"/>
      <c r="Q51" s="34"/>
      <c r="R51" s="34"/>
      <c r="S51" s="31"/>
      <c r="T51" s="31" t="s">
        <v>37</v>
      </c>
      <c r="U51" s="34"/>
      <c r="V51" s="34"/>
      <c r="W51" s="31"/>
      <c r="X51" s="31"/>
      <c r="Y51" s="31"/>
      <c r="Z51" s="31"/>
    </row>
    <row r="52" spans="2:26" ht="27" customHeight="1"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</row>
    <row r="53" spans="2:26" s="11" customFormat="1" ht="34.5">
      <c r="B53" s="109" t="s">
        <v>46</v>
      </c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99"/>
      <c r="V53" s="99"/>
      <c r="W53" s="99"/>
      <c r="X53" s="99"/>
      <c r="Y53" s="99"/>
      <c r="Z53" s="99"/>
    </row>
    <row r="54" spans="1:26" s="8" customFormat="1" ht="36.75" customHeight="1">
      <c r="A54" s="51"/>
      <c r="B54" s="109" t="s">
        <v>47</v>
      </c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99"/>
      <c r="V54" s="99"/>
      <c r="W54" s="99"/>
      <c r="X54" s="99"/>
      <c r="Y54" s="99"/>
      <c r="Z54" s="99"/>
    </row>
    <row r="55" spans="1:21" s="8" customFormat="1" ht="36.75" customHeight="1">
      <c r="A55" s="51"/>
      <c r="B55" s="96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30"/>
    </row>
    <row r="56" spans="2:26" s="8" customFormat="1" ht="43.5" customHeight="1">
      <c r="B56" s="98" t="s">
        <v>48</v>
      </c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9"/>
      <c r="W56" s="99"/>
      <c r="X56" s="99"/>
      <c r="Y56" s="99"/>
      <c r="Z56" s="99"/>
    </row>
    <row r="57" spans="2:26" s="8" customFormat="1" ht="16.5" customHeight="1"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</row>
    <row r="58" ht="18" customHeight="1"/>
    <row r="59" ht="18" customHeight="1"/>
  </sheetData>
  <sheetProtection/>
  <mergeCells count="51">
    <mergeCell ref="L13:O13"/>
    <mergeCell ref="L4:O4"/>
    <mergeCell ref="P13:S13"/>
    <mergeCell ref="C22:C27"/>
    <mergeCell ref="H22:K22"/>
    <mergeCell ref="Y3:Z3"/>
    <mergeCell ref="P3:S3"/>
    <mergeCell ref="T3:W3"/>
    <mergeCell ref="T4:W4"/>
    <mergeCell ref="L3:O3"/>
    <mergeCell ref="B1:Z1"/>
    <mergeCell ref="X4:X12"/>
    <mergeCell ref="B8:B10"/>
    <mergeCell ref="B17:B19"/>
    <mergeCell ref="H3:K3"/>
    <mergeCell ref="C4:C9"/>
    <mergeCell ref="D3:G3"/>
    <mergeCell ref="D4:G4"/>
    <mergeCell ref="C13:C18"/>
    <mergeCell ref="D13:G13"/>
    <mergeCell ref="H13:K13"/>
    <mergeCell ref="B49:Z50"/>
    <mergeCell ref="P4:S4"/>
    <mergeCell ref="B35:B37"/>
    <mergeCell ref="X22:X30"/>
    <mergeCell ref="H4:K4"/>
    <mergeCell ref="X13:X21"/>
    <mergeCell ref="P22:S22"/>
    <mergeCell ref="C31:C36"/>
    <mergeCell ref="C40:C45"/>
    <mergeCell ref="T13:W13"/>
    <mergeCell ref="P31:S31"/>
    <mergeCell ref="T31:W31"/>
    <mergeCell ref="B53:Z53"/>
    <mergeCell ref="T22:W22"/>
    <mergeCell ref="L40:O40"/>
    <mergeCell ref="H31:K31"/>
    <mergeCell ref="B26:B28"/>
    <mergeCell ref="D22:G22"/>
    <mergeCell ref="L22:O22"/>
    <mergeCell ref="D31:G31"/>
    <mergeCell ref="B56:Z56"/>
    <mergeCell ref="X40:X48"/>
    <mergeCell ref="B44:B46"/>
    <mergeCell ref="D40:G40"/>
    <mergeCell ref="X31:X39"/>
    <mergeCell ref="L31:O31"/>
    <mergeCell ref="H40:K40"/>
    <mergeCell ref="T40:W40"/>
    <mergeCell ref="P40:S40"/>
    <mergeCell ref="B54:Z54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58"/>
  <sheetViews>
    <sheetView showZeros="0" tabSelected="1" zoomScale="70" zoomScaleNormal="70" zoomScalePageLayoutView="0" workbookViewId="0" topLeftCell="A4">
      <selection activeCell="J14" sqref="J14"/>
    </sheetView>
  </sheetViews>
  <sheetFormatPr defaultColWidth="9.00390625" defaultRowHeight="16.5"/>
  <cols>
    <col min="1" max="1" width="0.74609375" style="4" customWidth="1"/>
    <col min="2" max="2" width="7.625" style="4" customWidth="1"/>
    <col min="3" max="3" width="4.625" style="4" hidden="1" customWidth="1"/>
    <col min="4" max="4" width="16.875" style="4" customWidth="1"/>
    <col min="5" max="5" width="5.625" style="5" customWidth="1"/>
    <col min="6" max="6" width="4.375" style="4" customWidth="1"/>
    <col min="7" max="7" width="16.875" style="4" customWidth="1"/>
    <col min="8" max="8" width="5.625" style="5" customWidth="1"/>
    <col min="9" max="9" width="4.375" style="4" customWidth="1"/>
    <col min="10" max="10" width="16.875" style="4" customWidth="1"/>
    <col min="11" max="11" width="5.625" style="5" customWidth="1"/>
    <col min="12" max="12" width="4.375" style="4" customWidth="1"/>
    <col min="13" max="13" width="16.875" style="4" customWidth="1"/>
    <col min="14" max="14" width="5.625" style="5" customWidth="1"/>
    <col min="15" max="15" width="4.375" style="4" customWidth="1"/>
    <col min="16" max="16" width="16.875" style="4" customWidth="1"/>
    <col min="17" max="17" width="5.625" style="5" customWidth="1"/>
    <col min="18" max="18" width="4.375" style="4" customWidth="1"/>
    <col min="19" max="19" width="5.875" style="4" customWidth="1"/>
    <col min="20" max="20" width="24.625" style="4" customWidth="1"/>
    <col min="21" max="21" width="8.625" style="4" customWidth="1"/>
    <col min="22" max="16384" width="9.00390625" style="4" customWidth="1"/>
  </cols>
  <sheetData>
    <row r="1" spans="2:21" s="16" customFormat="1" ht="45" customHeight="1">
      <c r="B1" s="136" t="s">
        <v>49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</row>
    <row r="2" spans="2:21" s="16" customFormat="1" ht="24.75" customHeight="1" thickBot="1">
      <c r="B2" s="58" t="s">
        <v>34</v>
      </c>
      <c r="C2" s="63"/>
      <c r="D2" s="59"/>
      <c r="E2" s="60"/>
      <c r="F2" s="59"/>
      <c r="G2" s="59"/>
      <c r="H2" s="60"/>
      <c r="I2" s="59"/>
      <c r="J2" s="59"/>
      <c r="K2" s="60"/>
      <c r="L2" s="59"/>
      <c r="M2" s="59"/>
      <c r="N2" s="60"/>
      <c r="O2" s="59"/>
      <c r="P2" s="61"/>
      <c r="Q2" s="62"/>
      <c r="R2" s="61"/>
      <c r="S2" s="61"/>
      <c r="T2" s="61"/>
      <c r="U2" s="61"/>
    </row>
    <row r="3" spans="2:21" s="47" customFormat="1" ht="57">
      <c r="B3" s="19" t="s">
        <v>19</v>
      </c>
      <c r="C3" s="20" t="s">
        <v>20</v>
      </c>
      <c r="D3" s="122" t="s">
        <v>24</v>
      </c>
      <c r="E3" s="123"/>
      <c r="F3" s="124"/>
      <c r="G3" s="122" t="s">
        <v>18</v>
      </c>
      <c r="H3" s="123"/>
      <c r="I3" s="124"/>
      <c r="J3" s="122" t="s">
        <v>23</v>
      </c>
      <c r="K3" s="123"/>
      <c r="L3" s="124"/>
      <c r="M3" s="122" t="s">
        <v>21</v>
      </c>
      <c r="N3" s="123"/>
      <c r="O3" s="124"/>
      <c r="P3" s="122" t="s">
        <v>22</v>
      </c>
      <c r="Q3" s="123"/>
      <c r="R3" s="124"/>
      <c r="S3" s="87" t="s">
        <v>31</v>
      </c>
      <c r="T3" s="123" t="s">
        <v>25</v>
      </c>
      <c r="U3" s="125"/>
    </row>
    <row r="4" spans="2:21" s="48" customFormat="1" ht="27" customHeight="1">
      <c r="B4" s="65">
        <v>4</v>
      </c>
      <c r="C4" s="116"/>
      <c r="D4" s="113" t="s">
        <v>51</v>
      </c>
      <c r="E4" s="114"/>
      <c r="F4" s="115"/>
      <c r="G4" s="113" t="s">
        <v>53</v>
      </c>
      <c r="H4" s="114"/>
      <c r="I4" s="115"/>
      <c r="J4" s="113" t="s">
        <v>60</v>
      </c>
      <c r="K4" s="114"/>
      <c r="L4" s="115"/>
      <c r="M4" s="113" t="s">
        <v>64</v>
      </c>
      <c r="N4" s="114"/>
      <c r="O4" s="115"/>
      <c r="P4" s="113" t="s">
        <v>66</v>
      </c>
      <c r="Q4" s="114"/>
      <c r="R4" s="115"/>
      <c r="S4" s="130">
        <v>0</v>
      </c>
      <c r="T4" s="91" t="s">
        <v>42</v>
      </c>
      <c r="U4" s="84" t="s">
        <v>166</v>
      </c>
    </row>
    <row r="5" spans="2:21" s="48" customFormat="1" ht="27" customHeight="1">
      <c r="B5" s="65" t="s">
        <v>2</v>
      </c>
      <c r="C5" s="117"/>
      <c r="D5" s="35">
        <v>0</v>
      </c>
      <c r="E5" s="36">
        <v>0</v>
      </c>
      <c r="F5" s="37">
        <v>0</v>
      </c>
      <c r="G5" s="35" t="s">
        <v>55</v>
      </c>
      <c r="H5" s="36">
        <v>65</v>
      </c>
      <c r="I5" s="37" t="s">
        <v>56</v>
      </c>
      <c r="J5" s="35" t="s">
        <v>61</v>
      </c>
      <c r="K5" s="36">
        <v>42</v>
      </c>
      <c r="L5" s="37" t="s">
        <v>58</v>
      </c>
      <c r="M5" s="35" t="s">
        <v>64</v>
      </c>
      <c r="N5" s="36">
        <v>42</v>
      </c>
      <c r="O5" s="37" t="s">
        <v>58</v>
      </c>
      <c r="P5" s="35" t="s">
        <v>67</v>
      </c>
      <c r="Q5" s="36">
        <v>20</v>
      </c>
      <c r="R5" s="37" t="s">
        <v>58</v>
      </c>
      <c r="S5" s="137"/>
      <c r="T5" s="92" t="s">
        <v>43</v>
      </c>
      <c r="U5" s="84" t="s">
        <v>167</v>
      </c>
    </row>
    <row r="6" spans="2:21" s="48" customFormat="1" ht="27" customHeight="1">
      <c r="B6" s="65">
        <v>26</v>
      </c>
      <c r="C6" s="117"/>
      <c r="D6" s="38">
        <v>0</v>
      </c>
      <c r="E6" s="39">
        <v>0</v>
      </c>
      <c r="F6" s="40">
        <v>0</v>
      </c>
      <c r="G6" s="38" t="s">
        <v>57</v>
      </c>
      <c r="H6" s="39">
        <v>31.2</v>
      </c>
      <c r="I6" s="40" t="s">
        <v>58</v>
      </c>
      <c r="J6" s="38" t="s">
        <v>62</v>
      </c>
      <c r="K6" s="39">
        <v>10</v>
      </c>
      <c r="L6" s="40" t="s">
        <v>56</v>
      </c>
      <c r="M6" s="38" t="s">
        <v>65</v>
      </c>
      <c r="N6" s="39">
        <v>0.6</v>
      </c>
      <c r="O6" s="40" t="s">
        <v>58</v>
      </c>
      <c r="P6" s="38" t="s">
        <v>68</v>
      </c>
      <c r="Q6" s="39">
        <v>15</v>
      </c>
      <c r="R6" s="40" t="s">
        <v>56</v>
      </c>
      <c r="S6" s="137"/>
      <c r="T6" s="92" t="s">
        <v>44</v>
      </c>
      <c r="U6" s="84" t="s">
        <v>168</v>
      </c>
    </row>
    <row r="7" spans="2:21" s="48" customFormat="1" ht="27" customHeight="1">
      <c r="B7" s="65" t="s">
        <v>3</v>
      </c>
      <c r="C7" s="117"/>
      <c r="D7" s="38">
        <v>0</v>
      </c>
      <c r="E7" s="39">
        <v>0</v>
      </c>
      <c r="F7" s="40">
        <v>0</v>
      </c>
      <c r="G7" s="38" t="s">
        <v>59</v>
      </c>
      <c r="H7" s="39">
        <v>1.8</v>
      </c>
      <c r="I7" s="40" t="s">
        <v>58</v>
      </c>
      <c r="J7" s="38" t="s">
        <v>63</v>
      </c>
      <c r="K7" s="39">
        <v>1.8</v>
      </c>
      <c r="L7" s="40" t="s">
        <v>58</v>
      </c>
      <c r="M7" s="38">
        <v>0</v>
      </c>
      <c r="N7" s="39">
        <v>0</v>
      </c>
      <c r="O7" s="40">
        <v>0</v>
      </c>
      <c r="P7" s="38" t="s">
        <v>69</v>
      </c>
      <c r="Q7" s="39">
        <v>0.3</v>
      </c>
      <c r="R7" s="40" t="s">
        <v>58</v>
      </c>
      <c r="S7" s="137"/>
      <c r="T7" s="92" t="s">
        <v>28</v>
      </c>
      <c r="U7" s="84" t="s">
        <v>169</v>
      </c>
    </row>
    <row r="8" spans="2:21" s="48" customFormat="1" ht="27" customHeight="1">
      <c r="B8" s="103" t="s">
        <v>170</v>
      </c>
      <c r="C8" s="117"/>
      <c r="D8" s="38">
        <v>0</v>
      </c>
      <c r="E8" s="39">
        <v>0</v>
      </c>
      <c r="F8" s="40">
        <v>0</v>
      </c>
      <c r="G8" s="38" t="s">
        <v>198</v>
      </c>
      <c r="H8" s="39">
        <v>0.6</v>
      </c>
      <c r="I8" s="40" t="s">
        <v>58</v>
      </c>
      <c r="J8" s="38" t="s">
        <v>59</v>
      </c>
      <c r="K8" s="39">
        <v>0.6</v>
      </c>
      <c r="L8" s="40" t="s">
        <v>58</v>
      </c>
      <c r="M8" s="38">
        <v>0</v>
      </c>
      <c r="N8" s="39">
        <v>0</v>
      </c>
      <c r="O8" s="40">
        <v>0</v>
      </c>
      <c r="P8" s="38">
        <v>0</v>
      </c>
      <c r="Q8" s="39">
        <v>0</v>
      </c>
      <c r="R8" s="40">
        <v>0</v>
      </c>
      <c r="S8" s="137"/>
      <c r="T8" s="92" t="s">
        <v>29</v>
      </c>
      <c r="U8" s="84" t="s">
        <v>167</v>
      </c>
    </row>
    <row r="9" spans="2:21" s="48" customFormat="1" ht="27" customHeight="1">
      <c r="B9" s="103"/>
      <c r="C9" s="118"/>
      <c r="D9" s="38">
        <v>0</v>
      </c>
      <c r="E9" s="39">
        <v>0</v>
      </c>
      <c r="F9" s="40">
        <v>0</v>
      </c>
      <c r="G9" s="38">
        <v>0</v>
      </c>
      <c r="H9" s="39">
        <v>0</v>
      </c>
      <c r="I9" s="40">
        <v>0</v>
      </c>
      <c r="J9" s="38">
        <v>0</v>
      </c>
      <c r="K9" s="39">
        <v>0</v>
      </c>
      <c r="L9" s="40">
        <v>0</v>
      </c>
      <c r="M9" s="38">
        <v>0</v>
      </c>
      <c r="N9" s="39">
        <v>0</v>
      </c>
      <c r="O9" s="40">
        <v>0</v>
      </c>
      <c r="P9" s="38">
        <v>0</v>
      </c>
      <c r="Q9" s="39">
        <v>0</v>
      </c>
      <c r="R9" s="40">
        <v>0</v>
      </c>
      <c r="S9" s="137"/>
      <c r="T9" s="93" t="s">
        <v>27</v>
      </c>
      <c r="U9" s="84" t="s">
        <v>171</v>
      </c>
    </row>
    <row r="10" spans="2:21" s="48" customFormat="1" ht="27" customHeight="1">
      <c r="B10" s="104"/>
      <c r="C10" s="66"/>
      <c r="D10" s="38">
        <v>0</v>
      </c>
      <c r="E10" s="39">
        <v>0</v>
      </c>
      <c r="F10" s="40">
        <v>0</v>
      </c>
      <c r="G10" s="38">
        <v>0</v>
      </c>
      <c r="H10" s="39">
        <v>0</v>
      </c>
      <c r="I10" s="40">
        <v>0</v>
      </c>
      <c r="J10" s="38">
        <v>0</v>
      </c>
      <c r="K10" s="39">
        <v>0</v>
      </c>
      <c r="L10" s="40">
        <v>0</v>
      </c>
      <c r="M10" s="38">
        <v>0</v>
      </c>
      <c r="N10" s="39">
        <v>0</v>
      </c>
      <c r="O10" s="40">
        <v>0</v>
      </c>
      <c r="P10" s="38">
        <v>0</v>
      </c>
      <c r="Q10" s="39">
        <v>0</v>
      </c>
      <c r="R10" s="40">
        <v>0</v>
      </c>
      <c r="S10" s="137"/>
      <c r="T10" s="92"/>
      <c r="U10" s="84"/>
    </row>
    <row r="11" spans="2:21" s="48" customFormat="1" ht="27" customHeight="1">
      <c r="B11" s="67" t="s">
        <v>33</v>
      </c>
      <c r="C11" s="68"/>
      <c r="D11" s="38">
        <v>0</v>
      </c>
      <c r="E11" s="39">
        <v>0</v>
      </c>
      <c r="F11" s="40">
        <v>0</v>
      </c>
      <c r="G11" s="38">
        <v>0</v>
      </c>
      <c r="H11" s="39">
        <v>0</v>
      </c>
      <c r="I11" s="40">
        <v>0</v>
      </c>
      <c r="J11" s="38">
        <v>0</v>
      </c>
      <c r="K11" s="39">
        <v>0</v>
      </c>
      <c r="L11" s="40">
        <v>0</v>
      </c>
      <c r="M11" s="38">
        <v>0</v>
      </c>
      <c r="N11" s="39">
        <v>0</v>
      </c>
      <c r="O11" s="40">
        <v>0</v>
      </c>
      <c r="P11" s="38">
        <v>0</v>
      </c>
      <c r="Q11" s="39">
        <v>0</v>
      </c>
      <c r="R11" s="40">
        <v>0</v>
      </c>
      <c r="S11" s="137"/>
      <c r="T11" s="92" t="s">
        <v>30</v>
      </c>
      <c r="U11" s="84"/>
    </row>
    <row r="12" spans="2:21" s="48" customFormat="1" ht="27" customHeight="1">
      <c r="B12" s="25">
        <v>538</v>
      </c>
      <c r="C12" s="69"/>
      <c r="D12" s="41">
        <v>0</v>
      </c>
      <c r="E12" s="42">
        <v>0</v>
      </c>
      <c r="F12" s="43">
        <v>0</v>
      </c>
      <c r="G12" s="41">
        <v>0</v>
      </c>
      <c r="H12" s="42">
        <v>0</v>
      </c>
      <c r="I12" s="43">
        <v>0</v>
      </c>
      <c r="J12" s="41">
        <v>0</v>
      </c>
      <c r="K12" s="42">
        <v>0</v>
      </c>
      <c r="L12" s="43">
        <v>0</v>
      </c>
      <c r="M12" s="41">
        <v>0</v>
      </c>
      <c r="N12" s="42">
        <v>0</v>
      </c>
      <c r="O12" s="43">
        <v>0</v>
      </c>
      <c r="P12" s="41">
        <v>0</v>
      </c>
      <c r="Q12" s="42">
        <v>0</v>
      </c>
      <c r="R12" s="43">
        <v>0</v>
      </c>
      <c r="S12" s="138"/>
      <c r="T12" s="94" t="s">
        <v>172</v>
      </c>
      <c r="U12" s="85"/>
    </row>
    <row r="13" spans="2:21" s="48" customFormat="1" ht="27" customHeight="1">
      <c r="B13" s="65">
        <v>4</v>
      </c>
      <c r="C13" s="116"/>
      <c r="D13" s="119" t="s">
        <v>70</v>
      </c>
      <c r="E13" s="120"/>
      <c r="F13" s="121"/>
      <c r="G13" s="119" t="s">
        <v>73</v>
      </c>
      <c r="H13" s="120"/>
      <c r="I13" s="121"/>
      <c r="J13" s="119" t="s">
        <v>205</v>
      </c>
      <c r="K13" s="120"/>
      <c r="L13" s="121"/>
      <c r="M13" s="119" t="s">
        <v>82</v>
      </c>
      <c r="N13" s="120"/>
      <c r="O13" s="121"/>
      <c r="P13" s="119" t="s">
        <v>83</v>
      </c>
      <c r="Q13" s="120"/>
      <c r="R13" s="121"/>
      <c r="S13" s="129" t="s">
        <v>204</v>
      </c>
      <c r="T13" s="91" t="s">
        <v>42</v>
      </c>
      <c r="U13" s="84" t="s">
        <v>173</v>
      </c>
    </row>
    <row r="14" spans="2:21" s="48" customFormat="1" ht="27" customHeight="1">
      <c r="B14" s="65" t="s">
        <v>2</v>
      </c>
      <c r="C14" s="117"/>
      <c r="D14" s="35" t="s">
        <v>71</v>
      </c>
      <c r="E14" s="36"/>
      <c r="F14" s="37" t="s">
        <v>56</v>
      </c>
      <c r="G14" s="35" t="s">
        <v>74</v>
      </c>
      <c r="H14" s="36">
        <v>60</v>
      </c>
      <c r="I14" s="37" t="s">
        <v>56</v>
      </c>
      <c r="J14" s="35" t="s">
        <v>200</v>
      </c>
      <c r="K14" s="36">
        <v>1250</v>
      </c>
      <c r="L14" s="37" t="s">
        <v>81</v>
      </c>
      <c r="M14" s="35" t="s">
        <v>82</v>
      </c>
      <c r="N14" s="36">
        <v>48</v>
      </c>
      <c r="O14" s="37" t="s">
        <v>58</v>
      </c>
      <c r="P14" s="35" t="s">
        <v>84</v>
      </c>
      <c r="Q14" s="36">
        <v>20</v>
      </c>
      <c r="R14" s="37" t="s">
        <v>56</v>
      </c>
      <c r="S14" s="130"/>
      <c r="T14" s="92" t="s">
        <v>43</v>
      </c>
      <c r="U14" s="84" t="s">
        <v>167</v>
      </c>
    </row>
    <row r="15" spans="2:21" s="48" customFormat="1" ht="27" customHeight="1">
      <c r="B15" s="65">
        <v>27</v>
      </c>
      <c r="C15" s="117"/>
      <c r="D15" s="38">
        <v>0</v>
      </c>
      <c r="E15" s="39">
        <v>0</v>
      </c>
      <c r="F15" s="40">
        <v>0</v>
      </c>
      <c r="G15" s="38" t="s">
        <v>75</v>
      </c>
      <c r="H15" s="39">
        <v>15</v>
      </c>
      <c r="I15" s="40" t="s">
        <v>58</v>
      </c>
      <c r="J15" s="38">
        <v>0</v>
      </c>
      <c r="K15" s="39">
        <v>0</v>
      </c>
      <c r="L15" s="40">
        <v>0</v>
      </c>
      <c r="M15" s="38" t="s">
        <v>65</v>
      </c>
      <c r="N15" s="39">
        <v>0.6</v>
      </c>
      <c r="O15" s="40" t="s">
        <v>58</v>
      </c>
      <c r="P15" s="38" t="s">
        <v>85</v>
      </c>
      <c r="Q15" s="39">
        <v>12</v>
      </c>
      <c r="R15" s="40" t="s">
        <v>58</v>
      </c>
      <c r="S15" s="130"/>
      <c r="T15" s="92" t="s">
        <v>44</v>
      </c>
      <c r="U15" s="84" t="s">
        <v>174</v>
      </c>
    </row>
    <row r="16" spans="2:21" s="48" customFormat="1" ht="27" customHeight="1">
      <c r="B16" s="65" t="s">
        <v>3</v>
      </c>
      <c r="C16" s="117"/>
      <c r="D16" s="38">
        <v>0</v>
      </c>
      <c r="E16" s="39">
        <v>0</v>
      </c>
      <c r="F16" s="40">
        <v>0</v>
      </c>
      <c r="G16" s="38" t="s">
        <v>76</v>
      </c>
      <c r="H16" s="39">
        <v>15</v>
      </c>
      <c r="I16" s="40" t="s">
        <v>58</v>
      </c>
      <c r="J16" s="38">
        <v>0</v>
      </c>
      <c r="K16" s="39">
        <v>0</v>
      </c>
      <c r="L16" s="40">
        <v>0</v>
      </c>
      <c r="M16" s="38">
        <v>0</v>
      </c>
      <c r="N16" s="39">
        <v>0</v>
      </c>
      <c r="O16" s="40">
        <v>0</v>
      </c>
      <c r="P16" s="38" t="s">
        <v>57</v>
      </c>
      <c r="Q16" s="39">
        <v>12</v>
      </c>
      <c r="R16" s="40" t="s">
        <v>58</v>
      </c>
      <c r="S16" s="130"/>
      <c r="T16" s="92" t="s">
        <v>28</v>
      </c>
      <c r="U16" s="84" t="s">
        <v>175</v>
      </c>
    </row>
    <row r="17" spans="2:21" s="48" customFormat="1" ht="27" customHeight="1">
      <c r="B17" s="103" t="s">
        <v>176</v>
      </c>
      <c r="C17" s="117"/>
      <c r="D17" s="38">
        <v>0</v>
      </c>
      <c r="E17" s="39">
        <v>0</v>
      </c>
      <c r="F17" s="40">
        <v>0</v>
      </c>
      <c r="G17" s="38" t="s">
        <v>77</v>
      </c>
      <c r="H17" s="39">
        <v>3</v>
      </c>
      <c r="I17" s="40" t="s">
        <v>78</v>
      </c>
      <c r="J17" s="38">
        <v>0</v>
      </c>
      <c r="K17" s="39">
        <v>0</v>
      </c>
      <c r="L17" s="40">
        <v>0</v>
      </c>
      <c r="M17" s="38">
        <v>0</v>
      </c>
      <c r="N17" s="39">
        <v>0</v>
      </c>
      <c r="O17" s="40">
        <v>0</v>
      </c>
      <c r="P17" s="38" t="s">
        <v>86</v>
      </c>
      <c r="Q17" s="39">
        <v>5</v>
      </c>
      <c r="R17" s="40" t="s">
        <v>56</v>
      </c>
      <c r="S17" s="130"/>
      <c r="T17" s="92" t="s">
        <v>29</v>
      </c>
      <c r="U17" s="84" t="s">
        <v>177</v>
      </c>
    </row>
    <row r="18" spans="2:21" s="48" customFormat="1" ht="27" customHeight="1">
      <c r="B18" s="103"/>
      <c r="C18" s="118"/>
      <c r="D18" s="38">
        <v>0</v>
      </c>
      <c r="E18" s="39">
        <v>0</v>
      </c>
      <c r="F18" s="40">
        <v>0</v>
      </c>
      <c r="G18" s="38" t="s">
        <v>59</v>
      </c>
      <c r="H18" s="39">
        <v>1.8</v>
      </c>
      <c r="I18" s="40" t="s">
        <v>58</v>
      </c>
      <c r="J18" s="38">
        <v>0</v>
      </c>
      <c r="K18" s="39">
        <v>0</v>
      </c>
      <c r="L18" s="40">
        <v>0</v>
      </c>
      <c r="M18" s="38">
        <v>0</v>
      </c>
      <c r="N18" s="39">
        <v>0</v>
      </c>
      <c r="O18" s="40">
        <v>0</v>
      </c>
      <c r="P18" s="38" t="s">
        <v>68</v>
      </c>
      <c r="Q18" s="39">
        <v>5</v>
      </c>
      <c r="R18" s="40" t="s">
        <v>56</v>
      </c>
      <c r="S18" s="130"/>
      <c r="T18" s="93" t="s">
        <v>27</v>
      </c>
      <c r="U18" s="84" t="s">
        <v>178</v>
      </c>
    </row>
    <row r="19" spans="2:21" s="48" customFormat="1" ht="27" customHeight="1">
      <c r="B19" s="104"/>
      <c r="C19" s="66"/>
      <c r="D19" s="38">
        <v>0</v>
      </c>
      <c r="E19" s="39">
        <v>0</v>
      </c>
      <c r="F19" s="40">
        <v>0</v>
      </c>
      <c r="G19" s="38">
        <v>0</v>
      </c>
      <c r="H19" s="39">
        <v>0</v>
      </c>
      <c r="I19" s="40">
        <v>0</v>
      </c>
      <c r="J19" s="38">
        <v>0</v>
      </c>
      <c r="K19" s="39">
        <v>0</v>
      </c>
      <c r="L19" s="40">
        <v>0</v>
      </c>
      <c r="M19" s="38">
        <v>0</v>
      </c>
      <c r="N19" s="39">
        <v>0</v>
      </c>
      <c r="O19" s="40">
        <v>0</v>
      </c>
      <c r="P19" s="38" t="s">
        <v>69</v>
      </c>
      <c r="Q19" s="39">
        <v>0.3</v>
      </c>
      <c r="R19" s="40" t="s">
        <v>58</v>
      </c>
      <c r="S19" s="130"/>
      <c r="T19" s="92"/>
      <c r="U19" s="84"/>
    </row>
    <row r="20" spans="2:21" s="48" customFormat="1" ht="27" customHeight="1">
      <c r="B20" s="67" t="s">
        <v>33</v>
      </c>
      <c r="C20" s="68"/>
      <c r="D20" s="38">
        <v>0</v>
      </c>
      <c r="E20" s="39">
        <v>0</v>
      </c>
      <c r="F20" s="40">
        <v>0</v>
      </c>
      <c r="G20" s="38">
        <v>0</v>
      </c>
      <c r="H20" s="39">
        <v>0</v>
      </c>
      <c r="I20" s="40">
        <v>0</v>
      </c>
      <c r="J20" s="38">
        <v>0</v>
      </c>
      <c r="K20" s="39">
        <v>0</v>
      </c>
      <c r="L20" s="40">
        <v>0</v>
      </c>
      <c r="M20" s="38">
        <v>0</v>
      </c>
      <c r="N20" s="39">
        <v>0</v>
      </c>
      <c r="O20" s="40">
        <v>0</v>
      </c>
      <c r="P20" s="38">
        <v>0</v>
      </c>
      <c r="Q20" s="39">
        <v>0</v>
      </c>
      <c r="R20" s="40">
        <v>0</v>
      </c>
      <c r="S20" s="130"/>
      <c r="T20" s="92" t="s">
        <v>30</v>
      </c>
      <c r="U20" s="84"/>
    </row>
    <row r="21" spans="2:21" s="48" customFormat="1" ht="27" customHeight="1">
      <c r="B21" s="25">
        <v>614</v>
      </c>
      <c r="C21" s="69"/>
      <c r="D21" s="41">
        <v>0</v>
      </c>
      <c r="E21" s="42">
        <v>0</v>
      </c>
      <c r="F21" s="43">
        <v>0</v>
      </c>
      <c r="G21" s="41">
        <v>0</v>
      </c>
      <c r="H21" s="42">
        <v>0</v>
      </c>
      <c r="I21" s="43">
        <v>0</v>
      </c>
      <c r="J21" s="41">
        <v>0</v>
      </c>
      <c r="K21" s="42">
        <v>0</v>
      </c>
      <c r="L21" s="43">
        <v>0</v>
      </c>
      <c r="M21" s="41">
        <v>0</v>
      </c>
      <c r="N21" s="42">
        <v>0</v>
      </c>
      <c r="O21" s="43">
        <v>0</v>
      </c>
      <c r="P21" s="41">
        <v>0</v>
      </c>
      <c r="Q21" s="42">
        <v>0</v>
      </c>
      <c r="R21" s="43">
        <v>0</v>
      </c>
      <c r="S21" s="132"/>
      <c r="T21" s="94" t="s">
        <v>179</v>
      </c>
      <c r="U21" s="85"/>
    </row>
    <row r="22" spans="2:21" s="48" customFormat="1" ht="27" customHeight="1">
      <c r="B22" s="65">
        <v>4</v>
      </c>
      <c r="C22" s="116"/>
      <c r="D22" s="105" t="s">
        <v>88</v>
      </c>
      <c r="E22" s="106"/>
      <c r="F22" s="107"/>
      <c r="G22" s="105" t="s">
        <v>201</v>
      </c>
      <c r="H22" s="106"/>
      <c r="I22" s="107"/>
      <c r="J22" s="105" t="s">
        <v>97</v>
      </c>
      <c r="K22" s="106"/>
      <c r="L22" s="107"/>
      <c r="M22" s="105" t="s">
        <v>98</v>
      </c>
      <c r="N22" s="106"/>
      <c r="O22" s="107"/>
      <c r="P22" s="105">
        <v>0</v>
      </c>
      <c r="Q22" s="106"/>
      <c r="R22" s="107"/>
      <c r="S22" s="129">
        <v>0</v>
      </c>
      <c r="T22" s="91" t="s">
        <v>42</v>
      </c>
      <c r="U22" s="84" t="s">
        <v>180</v>
      </c>
    </row>
    <row r="23" spans="2:21" s="48" customFormat="1" ht="27" customHeight="1">
      <c r="B23" s="65" t="s">
        <v>2</v>
      </c>
      <c r="C23" s="117"/>
      <c r="D23" s="35" t="s">
        <v>89</v>
      </c>
      <c r="E23" s="36">
        <v>20</v>
      </c>
      <c r="F23" s="37" t="s">
        <v>56</v>
      </c>
      <c r="G23" s="35" t="s">
        <v>202</v>
      </c>
      <c r="H23" s="36">
        <v>560</v>
      </c>
      <c r="I23" s="37" t="s">
        <v>203</v>
      </c>
      <c r="J23" s="35" t="s">
        <v>97</v>
      </c>
      <c r="K23" s="36">
        <v>300</v>
      </c>
      <c r="L23" s="37" t="s">
        <v>81</v>
      </c>
      <c r="M23" s="35" t="s">
        <v>99</v>
      </c>
      <c r="N23" s="36">
        <v>25</v>
      </c>
      <c r="O23" s="37" t="s">
        <v>56</v>
      </c>
      <c r="P23" s="35">
        <v>0</v>
      </c>
      <c r="Q23" s="36">
        <v>0</v>
      </c>
      <c r="R23" s="37">
        <v>0</v>
      </c>
      <c r="S23" s="130"/>
      <c r="T23" s="92" t="s">
        <v>43</v>
      </c>
      <c r="U23" s="84" t="s">
        <v>167</v>
      </c>
    </row>
    <row r="24" spans="2:21" s="48" customFormat="1" ht="27" customHeight="1">
      <c r="B24" s="65">
        <v>28</v>
      </c>
      <c r="C24" s="117"/>
      <c r="D24" s="38" t="s">
        <v>90</v>
      </c>
      <c r="E24" s="39">
        <v>12</v>
      </c>
      <c r="F24" s="40" t="s">
        <v>58</v>
      </c>
      <c r="G24" s="38">
        <v>0</v>
      </c>
      <c r="H24" s="39">
        <v>0</v>
      </c>
      <c r="I24" s="40">
        <v>0</v>
      </c>
      <c r="J24" s="38">
        <v>0</v>
      </c>
      <c r="K24" s="39">
        <v>0</v>
      </c>
      <c r="L24" s="40">
        <v>0</v>
      </c>
      <c r="M24" s="38" t="s">
        <v>100</v>
      </c>
      <c r="N24" s="39">
        <v>1.2</v>
      </c>
      <c r="O24" s="40" t="s">
        <v>58</v>
      </c>
      <c r="P24" s="38">
        <v>0</v>
      </c>
      <c r="Q24" s="39">
        <v>0</v>
      </c>
      <c r="R24" s="40">
        <v>0</v>
      </c>
      <c r="S24" s="130"/>
      <c r="T24" s="92" t="s">
        <v>44</v>
      </c>
      <c r="U24" s="84" t="s">
        <v>181</v>
      </c>
    </row>
    <row r="25" spans="2:21" s="48" customFormat="1" ht="27" customHeight="1">
      <c r="B25" s="65" t="s">
        <v>3</v>
      </c>
      <c r="C25" s="117"/>
      <c r="D25" s="38" t="s">
        <v>91</v>
      </c>
      <c r="E25" s="39">
        <v>12</v>
      </c>
      <c r="F25" s="40" t="s">
        <v>58</v>
      </c>
      <c r="G25" s="38">
        <v>0</v>
      </c>
      <c r="H25" s="39">
        <v>0</v>
      </c>
      <c r="I25" s="40">
        <v>0</v>
      </c>
      <c r="J25" s="38">
        <v>0</v>
      </c>
      <c r="K25" s="39">
        <v>0</v>
      </c>
      <c r="L25" s="40">
        <v>0</v>
      </c>
      <c r="M25" s="38">
        <v>0</v>
      </c>
      <c r="N25" s="39">
        <v>0</v>
      </c>
      <c r="O25" s="40">
        <v>0</v>
      </c>
      <c r="P25" s="38">
        <v>0</v>
      </c>
      <c r="Q25" s="39">
        <v>0</v>
      </c>
      <c r="R25" s="40">
        <v>0</v>
      </c>
      <c r="S25" s="130"/>
      <c r="T25" s="92" t="s">
        <v>28</v>
      </c>
      <c r="U25" s="84" t="s">
        <v>182</v>
      </c>
    </row>
    <row r="26" spans="2:21" s="48" customFormat="1" ht="27" customHeight="1">
      <c r="B26" s="103" t="s">
        <v>183</v>
      </c>
      <c r="C26" s="117"/>
      <c r="D26" s="38" t="s">
        <v>92</v>
      </c>
      <c r="E26" s="39">
        <v>9</v>
      </c>
      <c r="F26" s="40" t="s">
        <v>58</v>
      </c>
      <c r="G26" s="38">
        <v>0</v>
      </c>
      <c r="H26" s="39">
        <v>0</v>
      </c>
      <c r="I26" s="40">
        <v>0</v>
      </c>
      <c r="J26" s="38">
        <v>0</v>
      </c>
      <c r="K26" s="39">
        <v>0</v>
      </c>
      <c r="L26" s="40">
        <v>0</v>
      </c>
      <c r="M26" s="38">
        <v>0</v>
      </c>
      <c r="N26" s="39">
        <v>0</v>
      </c>
      <c r="O26" s="40">
        <v>0</v>
      </c>
      <c r="P26" s="38">
        <v>0</v>
      </c>
      <c r="Q26" s="39">
        <v>0</v>
      </c>
      <c r="R26" s="40">
        <v>0</v>
      </c>
      <c r="S26" s="130"/>
      <c r="T26" s="92" t="s">
        <v>29</v>
      </c>
      <c r="U26" s="84" t="s">
        <v>167</v>
      </c>
    </row>
    <row r="27" spans="2:21" s="48" customFormat="1" ht="27" customHeight="1">
      <c r="B27" s="103"/>
      <c r="C27" s="118"/>
      <c r="D27" s="38" t="s">
        <v>93</v>
      </c>
      <c r="E27" s="39">
        <v>1.8</v>
      </c>
      <c r="F27" s="40" t="s">
        <v>58</v>
      </c>
      <c r="G27" s="38">
        <v>0</v>
      </c>
      <c r="H27" s="39">
        <v>0</v>
      </c>
      <c r="I27" s="40">
        <v>0</v>
      </c>
      <c r="J27" s="38">
        <v>0</v>
      </c>
      <c r="K27" s="39">
        <v>0</v>
      </c>
      <c r="L27" s="40">
        <v>0</v>
      </c>
      <c r="M27" s="38">
        <v>0</v>
      </c>
      <c r="N27" s="39">
        <v>0</v>
      </c>
      <c r="O27" s="40">
        <v>0</v>
      </c>
      <c r="P27" s="38">
        <v>0</v>
      </c>
      <c r="Q27" s="39">
        <v>0</v>
      </c>
      <c r="R27" s="40">
        <v>0</v>
      </c>
      <c r="S27" s="130"/>
      <c r="T27" s="93" t="s">
        <v>27</v>
      </c>
      <c r="U27" s="84" t="s">
        <v>184</v>
      </c>
    </row>
    <row r="28" spans="2:21" s="48" customFormat="1" ht="27" customHeight="1">
      <c r="B28" s="104"/>
      <c r="C28" s="66"/>
      <c r="D28" s="38">
        <v>0</v>
      </c>
      <c r="E28" s="39">
        <v>0</v>
      </c>
      <c r="F28" s="40">
        <v>0</v>
      </c>
      <c r="G28" s="38">
        <v>0</v>
      </c>
      <c r="H28" s="39">
        <v>0</v>
      </c>
      <c r="I28" s="40">
        <v>0</v>
      </c>
      <c r="J28" s="38">
        <v>0</v>
      </c>
      <c r="K28" s="39">
        <v>0</v>
      </c>
      <c r="L28" s="40">
        <v>0</v>
      </c>
      <c r="M28" s="38">
        <v>0</v>
      </c>
      <c r="N28" s="39">
        <v>0</v>
      </c>
      <c r="O28" s="40">
        <v>0</v>
      </c>
      <c r="P28" s="38">
        <v>0</v>
      </c>
      <c r="Q28" s="39">
        <v>0</v>
      </c>
      <c r="R28" s="40">
        <v>0</v>
      </c>
      <c r="S28" s="130"/>
      <c r="T28" s="92"/>
      <c r="U28" s="84"/>
    </row>
    <row r="29" spans="2:21" s="48" customFormat="1" ht="27" customHeight="1">
      <c r="B29" s="67" t="s">
        <v>33</v>
      </c>
      <c r="C29" s="68"/>
      <c r="D29" s="38">
        <v>0</v>
      </c>
      <c r="E29" s="39">
        <v>0</v>
      </c>
      <c r="F29" s="40">
        <v>0</v>
      </c>
      <c r="G29" s="38">
        <v>0</v>
      </c>
      <c r="H29" s="39">
        <v>0</v>
      </c>
      <c r="I29" s="40">
        <v>0</v>
      </c>
      <c r="J29" s="38">
        <v>0</v>
      </c>
      <c r="K29" s="39">
        <v>0</v>
      </c>
      <c r="L29" s="40">
        <v>0</v>
      </c>
      <c r="M29" s="38">
        <v>0</v>
      </c>
      <c r="N29" s="39">
        <v>0</v>
      </c>
      <c r="O29" s="40">
        <v>0</v>
      </c>
      <c r="P29" s="38">
        <v>0</v>
      </c>
      <c r="Q29" s="39">
        <v>0</v>
      </c>
      <c r="R29" s="40">
        <v>0</v>
      </c>
      <c r="S29" s="130"/>
      <c r="T29" s="92" t="s">
        <v>30</v>
      </c>
      <c r="U29" s="84"/>
    </row>
    <row r="30" spans="2:21" s="48" customFormat="1" ht="27" customHeight="1">
      <c r="B30" s="25">
        <v>551</v>
      </c>
      <c r="C30" s="69"/>
      <c r="D30" s="41">
        <v>0</v>
      </c>
      <c r="E30" s="42">
        <v>0</v>
      </c>
      <c r="F30" s="43">
        <v>0</v>
      </c>
      <c r="G30" s="41">
        <v>0</v>
      </c>
      <c r="H30" s="42">
        <v>0</v>
      </c>
      <c r="I30" s="43">
        <v>0</v>
      </c>
      <c r="J30" s="41">
        <v>0</v>
      </c>
      <c r="K30" s="42">
        <v>0</v>
      </c>
      <c r="L30" s="43">
        <v>0</v>
      </c>
      <c r="M30" s="41">
        <v>0</v>
      </c>
      <c r="N30" s="42">
        <v>0</v>
      </c>
      <c r="O30" s="43">
        <v>0</v>
      </c>
      <c r="P30" s="41">
        <v>0</v>
      </c>
      <c r="Q30" s="42">
        <v>0</v>
      </c>
      <c r="R30" s="43">
        <v>0</v>
      </c>
      <c r="S30" s="132"/>
      <c r="T30" s="94" t="s">
        <v>185</v>
      </c>
      <c r="U30" s="85"/>
    </row>
    <row r="31" spans="2:21" s="48" customFormat="1" ht="27" customHeight="1">
      <c r="B31" s="65">
        <v>4</v>
      </c>
      <c r="C31" s="116"/>
      <c r="D31" s="105" t="s">
        <v>101</v>
      </c>
      <c r="E31" s="106"/>
      <c r="F31" s="107"/>
      <c r="G31" s="105" t="s">
        <v>104</v>
      </c>
      <c r="H31" s="106"/>
      <c r="I31" s="107"/>
      <c r="J31" s="105" t="s">
        <v>106</v>
      </c>
      <c r="K31" s="106"/>
      <c r="L31" s="107"/>
      <c r="M31" s="105" t="s">
        <v>114</v>
      </c>
      <c r="N31" s="106"/>
      <c r="O31" s="107"/>
      <c r="P31" s="105" t="s">
        <v>116</v>
      </c>
      <c r="Q31" s="106"/>
      <c r="R31" s="107"/>
      <c r="S31" s="129" t="s">
        <v>122</v>
      </c>
      <c r="T31" s="91" t="s">
        <v>42</v>
      </c>
      <c r="U31" s="84" t="s">
        <v>186</v>
      </c>
    </row>
    <row r="32" spans="2:21" s="49" customFormat="1" ht="27" customHeight="1">
      <c r="B32" s="65" t="s">
        <v>2</v>
      </c>
      <c r="C32" s="117"/>
      <c r="D32" s="35" t="s">
        <v>102</v>
      </c>
      <c r="E32" s="36">
        <v>6</v>
      </c>
      <c r="F32" s="37" t="s">
        <v>58</v>
      </c>
      <c r="G32" s="35" t="s">
        <v>105</v>
      </c>
      <c r="H32" s="36">
        <v>70</v>
      </c>
      <c r="I32" s="37" t="s">
        <v>56</v>
      </c>
      <c r="J32" s="35" t="s">
        <v>80</v>
      </c>
      <c r="K32" s="36">
        <v>20</v>
      </c>
      <c r="L32" s="37" t="s">
        <v>56</v>
      </c>
      <c r="M32" s="35" t="s">
        <v>115</v>
      </c>
      <c r="N32" s="36">
        <v>75</v>
      </c>
      <c r="O32" s="37" t="s">
        <v>56</v>
      </c>
      <c r="P32" s="35" t="s">
        <v>117</v>
      </c>
      <c r="Q32" s="36">
        <v>24</v>
      </c>
      <c r="R32" s="37" t="s">
        <v>58</v>
      </c>
      <c r="S32" s="130"/>
      <c r="T32" s="92" t="s">
        <v>43</v>
      </c>
      <c r="U32" s="84" t="s">
        <v>187</v>
      </c>
    </row>
    <row r="33" spans="2:21" s="49" customFormat="1" ht="27" customHeight="1">
      <c r="B33" s="65">
        <v>29</v>
      </c>
      <c r="C33" s="117"/>
      <c r="D33" s="38">
        <v>0</v>
      </c>
      <c r="E33" s="39">
        <v>0</v>
      </c>
      <c r="F33" s="40">
        <v>0</v>
      </c>
      <c r="G33" s="38" t="s">
        <v>100</v>
      </c>
      <c r="H33" s="39">
        <v>3</v>
      </c>
      <c r="I33" s="40" t="s">
        <v>58</v>
      </c>
      <c r="J33" s="38" t="s">
        <v>107</v>
      </c>
      <c r="K33" s="39">
        <v>16</v>
      </c>
      <c r="L33" s="40" t="s">
        <v>56</v>
      </c>
      <c r="M33" s="38" t="s">
        <v>59</v>
      </c>
      <c r="N33" s="39">
        <v>1.2</v>
      </c>
      <c r="O33" s="40" t="s">
        <v>58</v>
      </c>
      <c r="P33" s="38" t="s">
        <v>75</v>
      </c>
      <c r="Q33" s="39">
        <v>9</v>
      </c>
      <c r="R33" s="40" t="s">
        <v>58</v>
      </c>
      <c r="S33" s="130"/>
      <c r="T33" s="92" t="s">
        <v>44</v>
      </c>
      <c r="U33" s="84" t="s">
        <v>188</v>
      </c>
    </row>
    <row r="34" spans="2:21" s="49" customFormat="1" ht="27" customHeight="1">
      <c r="B34" s="65" t="s">
        <v>3</v>
      </c>
      <c r="C34" s="117"/>
      <c r="D34" s="38">
        <v>0</v>
      </c>
      <c r="E34" s="39">
        <v>0</v>
      </c>
      <c r="F34" s="40">
        <v>0</v>
      </c>
      <c r="G34" s="38" t="s">
        <v>63</v>
      </c>
      <c r="H34" s="39">
        <v>1.2</v>
      </c>
      <c r="I34" s="40" t="s">
        <v>58</v>
      </c>
      <c r="J34" s="38" t="s">
        <v>108</v>
      </c>
      <c r="K34" s="39">
        <v>10</v>
      </c>
      <c r="L34" s="40" t="s">
        <v>56</v>
      </c>
      <c r="M34" s="38" t="s">
        <v>65</v>
      </c>
      <c r="N34" s="39">
        <v>0.6</v>
      </c>
      <c r="O34" s="40" t="s">
        <v>58</v>
      </c>
      <c r="P34" s="38" t="s">
        <v>118</v>
      </c>
      <c r="Q34" s="39">
        <v>7</v>
      </c>
      <c r="R34" s="40" t="s">
        <v>113</v>
      </c>
      <c r="S34" s="130"/>
      <c r="T34" s="92" t="s">
        <v>28</v>
      </c>
      <c r="U34" s="84" t="s">
        <v>189</v>
      </c>
    </row>
    <row r="35" spans="2:21" s="49" customFormat="1" ht="27" customHeight="1">
      <c r="B35" s="103" t="s">
        <v>190</v>
      </c>
      <c r="C35" s="117"/>
      <c r="D35" s="38">
        <v>0</v>
      </c>
      <c r="E35" s="39">
        <v>0</v>
      </c>
      <c r="F35" s="40">
        <v>0</v>
      </c>
      <c r="G35" s="38" t="s">
        <v>59</v>
      </c>
      <c r="H35" s="39">
        <v>0.6</v>
      </c>
      <c r="I35" s="40" t="s">
        <v>58</v>
      </c>
      <c r="J35" s="38" t="s">
        <v>109</v>
      </c>
      <c r="K35" s="39">
        <v>10</v>
      </c>
      <c r="L35" s="40" t="s">
        <v>56</v>
      </c>
      <c r="M35" s="38">
        <v>0</v>
      </c>
      <c r="N35" s="39">
        <v>0</v>
      </c>
      <c r="O35" s="40">
        <v>0</v>
      </c>
      <c r="P35" s="38" t="s">
        <v>119</v>
      </c>
      <c r="Q35" s="39">
        <v>1</v>
      </c>
      <c r="R35" s="40" t="s">
        <v>113</v>
      </c>
      <c r="S35" s="130"/>
      <c r="T35" s="92" t="s">
        <v>29</v>
      </c>
      <c r="U35" s="84" t="s">
        <v>167</v>
      </c>
    </row>
    <row r="36" spans="2:21" s="49" customFormat="1" ht="27" customHeight="1">
      <c r="B36" s="103"/>
      <c r="C36" s="118"/>
      <c r="D36" s="38">
        <v>0</v>
      </c>
      <c r="E36" s="39">
        <v>0</v>
      </c>
      <c r="F36" s="40">
        <v>0</v>
      </c>
      <c r="G36" s="38">
        <v>0</v>
      </c>
      <c r="H36" s="39">
        <v>0</v>
      </c>
      <c r="I36" s="40">
        <v>0</v>
      </c>
      <c r="J36" s="38" t="s">
        <v>110</v>
      </c>
      <c r="K36" s="39">
        <v>3</v>
      </c>
      <c r="L36" s="40" t="s">
        <v>58</v>
      </c>
      <c r="M36" s="38">
        <v>0</v>
      </c>
      <c r="N36" s="39">
        <v>0</v>
      </c>
      <c r="O36" s="40">
        <v>0</v>
      </c>
      <c r="P36" s="38" t="s">
        <v>120</v>
      </c>
      <c r="Q36" s="39"/>
      <c r="R36" s="40" t="s">
        <v>121</v>
      </c>
      <c r="S36" s="130"/>
      <c r="T36" s="93" t="s">
        <v>27</v>
      </c>
      <c r="U36" s="84" t="s">
        <v>191</v>
      </c>
    </row>
    <row r="37" spans="2:21" s="49" customFormat="1" ht="27" customHeight="1">
      <c r="B37" s="104"/>
      <c r="C37" s="66"/>
      <c r="D37" s="38">
        <v>0</v>
      </c>
      <c r="E37" s="39">
        <v>0</v>
      </c>
      <c r="F37" s="40">
        <v>0</v>
      </c>
      <c r="G37" s="38">
        <v>0</v>
      </c>
      <c r="H37" s="39">
        <v>0</v>
      </c>
      <c r="I37" s="40">
        <v>0</v>
      </c>
      <c r="J37" s="38" t="s">
        <v>111</v>
      </c>
      <c r="K37" s="39"/>
      <c r="L37" s="40" t="s">
        <v>78</v>
      </c>
      <c r="M37" s="38">
        <v>0</v>
      </c>
      <c r="N37" s="39">
        <v>0</v>
      </c>
      <c r="O37" s="40">
        <v>0</v>
      </c>
      <c r="P37" s="38">
        <v>0</v>
      </c>
      <c r="Q37" s="39">
        <v>0</v>
      </c>
      <c r="R37" s="40">
        <v>0</v>
      </c>
      <c r="S37" s="130"/>
      <c r="T37" s="92"/>
      <c r="U37" s="84"/>
    </row>
    <row r="38" spans="2:21" s="49" customFormat="1" ht="27" customHeight="1">
      <c r="B38" s="67" t="s">
        <v>33</v>
      </c>
      <c r="C38" s="68"/>
      <c r="D38" s="38">
        <v>0</v>
      </c>
      <c r="E38" s="39">
        <v>0</v>
      </c>
      <c r="F38" s="40">
        <v>0</v>
      </c>
      <c r="G38" s="38">
        <v>0</v>
      </c>
      <c r="H38" s="39">
        <v>0</v>
      </c>
      <c r="I38" s="40">
        <v>0</v>
      </c>
      <c r="J38" s="38" t="s">
        <v>112</v>
      </c>
      <c r="K38" s="39"/>
      <c r="L38" s="40" t="s">
        <v>113</v>
      </c>
      <c r="M38" s="38">
        <v>0</v>
      </c>
      <c r="N38" s="39">
        <v>0</v>
      </c>
      <c r="O38" s="40">
        <v>0</v>
      </c>
      <c r="P38" s="38">
        <v>0</v>
      </c>
      <c r="Q38" s="39">
        <v>0</v>
      </c>
      <c r="R38" s="40">
        <v>0</v>
      </c>
      <c r="S38" s="130"/>
      <c r="T38" s="92" t="s">
        <v>30</v>
      </c>
      <c r="U38" s="84"/>
    </row>
    <row r="39" spans="2:21" s="49" customFormat="1" ht="27" customHeight="1">
      <c r="B39" s="25">
        <v>617</v>
      </c>
      <c r="C39" s="69"/>
      <c r="D39" s="41">
        <v>0</v>
      </c>
      <c r="E39" s="42">
        <v>0</v>
      </c>
      <c r="F39" s="43">
        <v>0</v>
      </c>
      <c r="G39" s="41">
        <v>0</v>
      </c>
      <c r="H39" s="42">
        <v>0</v>
      </c>
      <c r="I39" s="43">
        <v>0</v>
      </c>
      <c r="J39" s="41">
        <v>0</v>
      </c>
      <c r="K39" s="42">
        <v>0</v>
      </c>
      <c r="L39" s="43">
        <v>0</v>
      </c>
      <c r="M39" s="41">
        <v>0</v>
      </c>
      <c r="N39" s="42">
        <v>0</v>
      </c>
      <c r="O39" s="43">
        <v>0</v>
      </c>
      <c r="P39" s="41">
        <v>0</v>
      </c>
      <c r="Q39" s="42">
        <v>0</v>
      </c>
      <c r="R39" s="43">
        <v>0</v>
      </c>
      <c r="S39" s="132"/>
      <c r="T39" s="94" t="s">
        <v>192</v>
      </c>
      <c r="U39" s="85"/>
    </row>
    <row r="40" spans="2:21" s="49" customFormat="1" ht="27" customHeight="1">
      <c r="B40" s="70">
        <v>4</v>
      </c>
      <c r="C40" s="116"/>
      <c r="D40" s="105" t="s">
        <v>51</v>
      </c>
      <c r="E40" s="106"/>
      <c r="F40" s="107"/>
      <c r="G40" s="105" t="s">
        <v>124</v>
      </c>
      <c r="H40" s="106"/>
      <c r="I40" s="107"/>
      <c r="J40" s="105" t="s">
        <v>130</v>
      </c>
      <c r="K40" s="106"/>
      <c r="L40" s="107"/>
      <c r="M40" s="105" t="s">
        <v>92</v>
      </c>
      <c r="N40" s="106"/>
      <c r="O40" s="107"/>
      <c r="P40" s="133" t="s">
        <v>135</v>
      </c>
      <c r="Q40" s="134"/>
      <c r="R40" s="135"/>
      <c r="S40" s="129">
        <v>0</v>
      </c>
      <c r="T40" s="91" t="s">
        <v>42</v>
      </c>
      <c r="U40" s="84" t="s">
        <v>193</v>
      </c>
    </row>
    <row r="41" spans="2:21" s="49" customFormat="1" ht="27" customHeight="1">
      <c r="B41" s="65" t="s">
        <v>2</v>
      </c>
      <c r="C41" s="117"/>
      <c r="D41" s="35">
        <v>0</v>
      </c>
      <c r="E41" s="36">
        <v>0</v>
      </c>
      <c r="F41" s="37">
        <v>0</v>
      </c>
      <c r="G41" s="35" t="s">
        <v>68</v>
      </c>
      <c r="H41" s="36">
        <v>50</v>
      </c>
      <c r="I41" s="37" t="s">
        <v>56</v>
      </c>
      <c r="J41" s="35" t="s">
        <v>131</v>
      </c>
      <c r="K41" s="36">
        <v>39</v>
      </c>
      <c r="L41" s="37" t="s">
        <v>56</v>
      </c>
      <c r="M41" s="35" t="s">
        <v>92</v>
      </c>
      <c r="N41" s="36">
        <v>45</v>
      </c>
      <c r="O41" s="37" t="s">
        <v>58</v>
      </c>
      <c r="P41" s="35" t="s">
        <v>136</v>
      </c>
      <c r="Q41" s="36">
        <v>15</v>
      </c>
      <c r="R41" s="37" t="s">
        <v>137</v>
      </c>
      <c r="S41" s="130"/>
      <c r="T41" s="92" t="s">
        <v>43</v>
      </c>
      <c r="U41" s="84" t="s">
        <v>167</v>
      </c>
    </row>
    <row r="42" spans="2:21" s="49" customFormat="1" ht="27" customHeight="1">
      <c r="B42" s="65">
        <v>30</v>
      </c>
      <c r="C42" s="117"/>
      <c r="D42" s="38">
        <v>0</v>
      </c>
      <c r="E42" s="39">
        <v>0</v>
      </c>
      <c r="F42" s="40">
        <v>0</v>
      </c>
      <c r="G42" s="38" t="s">
        <v>55</v>
      </c>
      <c r="H42" s="39">
        <v>35</v>
      </c>
      <c r="I42" s="40" t="s">
        <v>56</v>
      </c>
      <c r="J42" s="38" t="s">
        <v>132</v>
      </c>
      <c r="K42" s="39">
        <v>6</v>
      </c>
      <c r="L42" s="40" t="s">
        <v>133</v>
      </c>
      <c r="M42" s="38" t="s">
        <v>59</v>
      </c>
      <c r="N42" s="39">
        <v>1.8</v>
      </c>
      <c r="O42" s="40" t="s">
        <v>58</v>
      </c>
      <c r="P42" s="38" t="s">
        <v>125</v>
      </c>
      <c r="Q42" s="39">
        <v>6</v>
      </c>
      <c r="R42" s="40" t="s">
        <v>113</v>
      </c>
      <c r="S42" s="130"/>
      <c r="T42" s="92" t="s">
        <v>44</v>
      </c>
      <c r="U42" s="84" t="s">
        <v>191</v>
      </c>
    </row>
    <row r="43" spans="2:21" s="49" customFormat="1" ht="27" customHeight="1">
      <c r="B43" s="65" t="s">
        <v>3</v>
      </c>
      <c r="C43" s="117"/>
      <c r="D43" s="38">
        <v>0</v>
      </c>
      <c r="E43" s="39">
        <v>0</v>
      </c>
      <c r="F43" s="40">
        <v>0</v>
      </c>
      <c r="G43" s="38" t="s">
        <v>125</v>
      </c>
      <c r="H43" s="39">
        <v>15</v>
      </c>
      <c r="I43" s="40" t="s">
        <v>113</v>
      </c>
      <c r="J43" s="38" t="s">
        <v>134</v>
      </c>
      <c r="K43" s="39">
        <v>4.2</v>
      </c>
      <c r="L43" s="40" t="s">
        <v>58</v>
      </c>
      <c r="M43" s="38" t="s">
        <v>65</v>
      </c>
      <c r="N43" s="39">
        <v>0.6</v>
      </c>
      <c r="O43" s="40" t="s">
        <v>58</v>
      </c>
      <c r="P43" s="38" t="s">
        <v>138</v>
      </c>
      <c r="Q43" s="39">
        <v>4</v>
      </c>
      <c r="R43" s="40" t="s">
        <v>56</v>
      </c>
      <c r="S43" s="130"/>
      <c r="T43" s="92" t="s">
        <v>28</v>
      </c>
      <c r="U43" s="84" t="s">
        <v>194</v>
      </c>
    </row>
    <row r="44" spans="2:21" s="49" customFormat="1" ht="27" customHeight="1">
      <c r="B44" s="103" t="s">
        <v>195</v>
      </c>
      <c r="C44" s="117"/>
      <c r="D44" s="38">
        <v>0</v>
      </c>
      <c r="E44" s="39">
        <v>0</v>
      </c>
      <c r="F44" s="40">
        <v>0</v>
      </c>
      <c r="G44" s="38" t="s">
        <v>126</v>
      </c>
      <c r="H44" s="39">
        <v>15</v>
      </c>
      <c r="I44" s="40" t="s">
        <v>56</v>
      </c>
      <c r="J44" s="38" t="s">
        <v>59</v>
      </c>
      <c r="K44" s="39">
        <v>1.2</v>
      </c>
      <c r="L44" s="40" t="s">
        <v>58</v>
      </c>
      <c r="M44" s="38">
        <v>0</v>
      </c>
      <c r="N44" s="39">
        <v>0</v>
      </c>
      <c r="O44" s="40">
        <v>0</v>
      </c>
      <c r="P44" s="38" t="s">
        <v>139</v>
      </c>
      <c r="Q44" s="39">
        <v>3</v>
      </c>
      <c r="R44" s="40" t="s">
        <v>129</v>
      </c>
      <c r="S44" s="130"/>
      <c r="T44" s="92" t="s">
        <v>29</v>
      </c>
      <c r="U44" s="84" t="s">
        <v>167</v>
      </c>
    </row>
    <row r="45" spans="2:21" s="49" customFormat="1" ht="27" customHeight="1">
      <c r="B45" s="103"/>
      <c r="C45" s="118"/>
      <c r="D45" s="38">
        <v>0</v>
      </c>
      <c r="E45" s="39">
        <v>0</v>
      </c>
      <c r="F45" s="40">
        <v>0</v>
      </c>
      <c r="G45" s="38" t="s">
        <v>127</v>
      </c>
      <c r="H45" s="39">
        <v>10</v>
      </c>
      <c r="I45" s="40" t="s">
        <v>56</v>
      </c>
      <c r="J45" s="38" t="s">
        <v>63</v>
      </c>
      <c r="K45" s="39">
        <v>1.2</v>
      </c>
      <c r="L45" s="40" t="s">
        <v>58</v>
      </c>
      <c r="M45" s="38">
        <v>0</v>
      </c>
      <c r="N45" s="39">
        <v>0</v>
      </c>
      <c r="O45" s="40">
        <v>0</v>
      </c>
      <c r="P45" s="38">
        <v>0</v>
      </c>
      <c r="Q45" s="39">
        <v>0</v>
      </c>
      <c r="R45" s="40">
        <v>0</v>
      </c>
      <c r="S45" s="130"/>
      <c r="T45" s="93" t="s">
        <v>27</v>
      </c>
      <c r="U45" s="84" t="s">
        <v>196</v>
      </c>
    </row>
    <row r="46" spans="2:21" s="49" customFormat="1" ht="27" customHeight="1">
      <c r="B46" s="104"/>
      <c r="C46" s="66"/>
      <c r="D46" s="38">
        <v>0</v>
      </c>
      <c r="E46" s="39">
        <v>0</v>
      </c>
      <c r="F46" s="40">
        <v>0</v>
      </c>
      <c r="G46" s="38" t="s">
        <v>65</v>
      </c>
      <c r="H46" s="39">
        <v>1.2</v>
      </c>
      <c r="I46" s="40" t="s">
        <v>58</v>
      </c>
      <c r="J46" s="38">
        <v>0</v>
      </c>
      <c r="K46" s="39">
        <v>0</v>
      </c>
      <c r="L46" s="40">
        <v>0</v>
      </c>
      <c r="M46" s="38">
        <v>0</v>
      </c>
      <c r="N46" s="39">
        <v>0</v>
      </c>
      <c r="O46" s="40">
        <v>0</v>
      </c>
      <c r="P46" s="38">
        <v>0</v>
      </c>
      <c r="Q46" s="39">
        <v>0</v>
      </c>
      <c r="R46" s="40">
        <v>0</v>
      </c>
      <c r="S46" s="130"/>
      <c r="T46" s="92"/>
      <c r="U46" s="84"/>
    </row>
    <row r="47" spans="2:26" s="49" customFormat="1" ht="27" customHeight="1">
      <c r="B47" s="67" t="s">
        <v>33</v>
      </c>
      <c r="C47" s="68"/>
      <c r="D47" s="38">
        <v>0</v>
      </c>
      <c r="E47" s="39">
        <v>0</v>
      </c>
      <c r="F47" s="40">
        <v>0</v>
      </c>
      <c r="G47" s="38" t="s">
        <v>128</v>
      </c>
      <c r="H47" s="39"/>
      <c r="I47" s="40" t="s">
        <v>129</v>
      </c>
      <c r="J47" s="38">
        <v>0</v>
      </c>
      <c r="K47" s="39">
        <v>0</v>
      </c>
      <c r="L47" s="40">
        <v>0</v>
      </c>
      <c r="M47" s="38">
        <v>0</v>
      </c>
      <c r="N47" s="39">
        <v>0</v>
      </c>
      <c r="O47" s="40">
        <v>0</v>
      </c>
      <c r="P47" s="38">
        <v>0</v>
      </c>
      <c r="Q47" s="39">
        <v>0</v>
      </c>
      <c r="R47" s="40">
        <v>0</v>
      </c>
      <c r="S47" s="130"/>
      <c r="T47" s="92" t="s">
        <v>30</v>
      </c>
      <c r="U47" s="84"/>
      <c r="V47" s="16"/>
      <c r="W47" s="16"/>
      <c r="X47" s="16"/>
      <c r="Y47" s="16"/>
      <c r="Z47" s="16"/>
    </row>
    <row r="48" spans="2:26" s="49" customFormat="1" ht="27" customHeight="1" thickBot="1">
      <c r="B48" s="28">
        <v>603</v>
      </c>
      <c r="C48" s="71"/>
      <c r="D48" s="44">
        <v>0</v>
      </c>
      <c r="E48" s="45">
        <v>0</v>
      </c>
      <c r="F48" s="46">
        <v>0</v>
      </c>
      <c r="G48" s="44">
        <v>0</v>
      </c>
      <c r="H48" s="45">
        <v>0</v>
      </c>
      <c r="I48" s="46">
        <v>0</v>
      </c>
      <c r="J48" s="44">
        <v>0</v>
      </c>
      <c r="K48" s="45">
        <v>0</v>
      </c>
      <c r="L48" s="46">
        <v>0</v>
      </c>
      <c r="M48" s="44">
        <v>0</v>
      </c>
      <c r="N48" s="45">
        <v>0</v>
      </c>
      <c r="O48" s="46">
        <v>0</v>
      </c>
      <c r="P48" s="44">
        <v>0</v>
      </c>
      <c r="Q48" s="45">
        <v>0</v>
      </c>
      <c r="R48" s="46">
        <v>0</v>
      </c>
      <c r="S48" s="131"/>
      <c r="T48" s="95" t="s">
        <v>197</v>
      </c>
      <c r="U48" s="86"/>
      <c r="V48" s="30"/>
      <c r="W48" s="30"/>
      <c r="X48" s="30"/>
      <c r="Y48" s="30"/>
      <c r="Z48" s="30"/>
    </row>
    <row r="49" spans="2:26" s="50" customFormat="1" ht="24.75" customHeight="1">
      <c r="B49" s="111" t="s">
        <v>41</v>
      </c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30"/>
      <c r="W49" s="30"/>
      <c r="X49" s="30"/>
      <c r="Y49" s="30"/>
      <c r="Z49" s="30"/>
    </row>
    <row r="50" spans="2:26" s="50" customFormat="1" ht="24.75" customHeight="1"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30"/>
      <c r="W50" s="30"/>
      <c r="X50" s="30"/>
      <c r="Y50" s="30"/>
      <c r="Z50" s="30"/>
    </row>
    <row r="51" spans="2:26" s="49" customFormat="1" ht="31.5" customHeight="1">
      <c r="B51" s="32" t="s">
        <v>36</v>
      </c>
      <c r="C51" s="31"/>
      <c r="D51" s="32"/>
      <c r="E51" s="33"/>
      <c r="F51" s="33"/>
      <c r="G51" s="31"/>
      <c r="H51" s="32"/>
      <c r="I51" s="33"/>
      <c r="J51" s="32" t="s">
        <v>32</v>
      </c>
      <c r="K51" s="32"/>
      <c r="L51" s="32"/>
      <c r="M51" s="33"/>
      <c r="N51" s="33"/>
      <c r="O51" s="32"/>
      <c r="P51" s="31" t="s">
        <v>37</v>
      </c>
      <c r="Q51" s="34"/>
      <c r="R51" s="34"/>
      <c r="S51" s="31"/>
      <c r="T51" s="31"/>
      <c r="U51" s="34"/>
      <c r="V51" s="34"/>
      <c r="W51" s="31"/>
      <c r="X51" s="31"/>
      <c r="Y51" s="31"/>
      <c r="Z51" s="31"/>
    </row>
    <row r="52" spans="1:21" s="11" customFormat="1" ht="27" customHeight="1">
      <c r="A52" s="53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</row>
    <row r="53" spans="2:21" s="11" customFormat="1" ht="34.5">
      <c r="B53" s="109" t="s">
        <v>46</v>
      </c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64"/>
    </row>
    <row r="54" spans="1:21" s="8" customFormat="1" ht="36.75" customHeight="1">
      <c r="A54" s="51"/>
      <c r="B54" s="109" t="s">
        <v>47</v>
      </c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30"/>
    </row>
    <row r="55" spans="1:21" s="8" customFormat="1" ht="36.75" customHeight="1">
      <c r="A55" s="51"/>
      <c r="B55" s="96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30"/>
    </row>
    <row r="56" spans="2:21" s="8" customFormat="1" ht="43.5" customHeight="1">
      <c r="B56" s="98" t="s">
        <v>48</v>
      </c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</row>
    <row r="57" spans="2:21" s="49" customFormat="1" ht="16.5" customHeight="1">
      <c r="B57" s="4"/>
      <c r="C57" s="4"/>
      <c r="D57" s="4"/>
      <c r="E57" s="5"/>
      <c r="F57" s="4"/>
      <c r="G57" s="4"/>
      <c r="H57" s="5"/>
      <c r="I57" s="4"/>
      <c r="J57" s="4"/>
      <c r="K57" s="5"/>
      <c r="L57" s="4"/>
      <c r="M57" s="4"/>
      <c r="N57" s="5"/>
      <c r="O57" s="4"/>
      <c r="P57" s="4"/>
      <c r="Q57" s="5"/>
      <c r="R57" s="4"/>
      <c r="S57" s="4"/>
      <c r="T57" s="4"/>
      <c r="U57" s="4"/>
    </row>
    <row r="58" spans="2:21" s="49" customFormat="1" ht="16.5">
      <c r="B58" s="4"/>
      <c r="C58" s="4"/>
      <c r="D58" s="4"/>
      <c r="E58" s="5"/>
      <c r="F58" s="4"/>
      <c r="G58" s="4"/>
      <c r="H58" s="5"/>
      <c r="I58" s="4"/>
      <c r="J58" s="4"/>
      <c r="K58" s="5"/>
      <c r="L58" s="4"/>
      <c r="M58" s="4"/>
      <c r="N58" s="5"/>
      <c r="O58" s="4"/>
      <c r="P58" s="4"/>
      <c r="Q58" s="5"/>
      <c r="R58" s="4"/>
      <c r="S58" s="4"/>
      <c r="T58" s="4"/>
      <c r="U58" s="4"/>
    </row>
  </sheetData>
  <sheetProtection/>
  <mergeCells count="51">
    <mergeCell ref="D31:F31"/>
    <mergeCell ref="J22:L22"/>
    <mergeCell ref="B44:B46"/>
    <mergeCell ref="D40:F40"/>
    <mergeCell ref="B26:B28"/>
    <mergeCell ref="G13:I13"/>
    <mergeCell ref="D13:F13"/>
    <mergeCell ref="J13:L13"/>
    <mergeCell ref="C22:C27"/>
    <mergeCell ref="C13:C18"/>
    <mergeCell ref="B49:U50"/>
    <mergeCell ref="B1:U1"/>
    <mergeCell ref="S4:S12"/>
    <mergeCell ref="B8:B10"/>
    <mergeCell ref="B17:B19"/>
    <mergeCell ref="B35:B37"/>
    <mergeCell ref="C31:C36"/>
    <mergeCell ref="G4:I4"/>
    <mergeCell ref="S13:S21"/>
    <mergeCell ref="C40:C45"/>
    <mergeCell ref="P40:R40"/>
    <mergeCell ref="M40:O40"/>
    <mergeCell ref="J31:L31"/>
    <mergeCell ref="J40:L40"/>
    <mergeCell ref="P22:R22"/>
    <mergeCell ref="G22:I22"/>
    <mergeCell ref="G40:I40"/>
    <mergeCell ref="G31:I31"/>
    <mergeCell ref="T3:U3"/>
    <mergeCell ref="M3:O3"/>
    <mergeCell ref="M4:O4"/>
    <mergeCell ref="P3:R3"/>
    <mergeCell ref="P4:R4"/>
    <mergeCell ref="C4:C9"/>
    <mergeCell ref="P13:R13"/>
    <mergeCell ref="D3:F3"/>
    <mergeCell ref="D4:F4"/>
    <mergeCell ref="J3:L3"/>
    <mergeCell ref="J4:L4"/>
    <mergeCell ref="G3:I3"/>
    <mergeCell ref="M13:O13"/>
    <mergeCell ref="B56:U56"/>
    <mergeCell ref="B54:T54"/>
    <mergeCell ref="B53:T53"/>
    <mergeCell ref="P31:R31"/>
    <mergeCell ref="D22:F22"/>
    <mergeCell ref="S40:S48"/>
    <mergeCell ref="S31:S39"/>
    <mergeCell ref="S22:S30"/>
    <mergeCell ref="M31:O31"/>
    <mergeCell ref="M22:O22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59"/>
  <sheetViews>
    <sheetView showZeros="0" view="pageBreakPreview" zoomScale="60" zoomScaleNormal="70" zoomScalePageLayoutView="0" workbookViewId="0" topLeftCell="A1">
      <selection activeCell="J10" sqref="J10"/>
    </sheetView>
  </sheetViews>
  <sheetFormatPr defaultColWidth="9.00390625" defaultRowHeight="16.5"/>
  <cols>
    <col min="1" max="1" width="0.74609375" style="4" customWidth="1"/>
    <col min="2" max="2" width="7.625" style="4" customWidth="1"/>
    <col min="3" max="3" width="4.625" style="4" hidden="1" customWidth="1"/>
    <col min="4" max="4" width="16.875" style="4" customWidth="1"/>
    <col min="5" max="5" width="5.625" style="5" customWidth="1"/>
    <col min="6" max="6" width="4.375" style="4" customWidth="1"/>
    <col min="7" max="7" width="16.875" style="4" customWidth="1"/>
    <col min="8" max="8" width="5.625" style="5" customWidth="1"/>
    <col min="9" max="9" width="4.375" style="4" customWidth="1"/>
    <col min="10" max="10" width="16.875" style="4" customWidth="1"/>
    <col min="11" max="11" width="5.625" style="5" customWidth="1"/>
    <col min="12" max="12" width="4.375" style="4" customWidth="1"/>
    <col min="13" max="13" width="16.875" style="4" customWidth="1"/>
    <col min="14" max="14" width="5.625" style="5" customWidth="1"/>
    <col min="15" max="15" width="4.375" style="4" customWidth="1"/>
    <col min="16" max="16" width="16.875" style="4" customWidth="1"/>
    <col min="17" max="17" width="5.625" style="5" customWidth="1"/>
    <col min="18" max="18" width="4.375" style="4" customWidth="1"/>
    <col min="19" max="19" width="5.875" style="4" customWidth="1"/>
    <col min="20" max="20" width="24.625" style="4" customWidth="1"/>
    <col min="21" max="21" width="8.625" style="4" customWidth="1"/>
    <col min="22" max="16384" width="9.00390625" style="4" customWidth="1"/>
  </cols>
  <sheetData>
    <row r="1" spans="2:21" s="16" customFormat="1" ht="45" customHeight="1">
      <c r="B1" s="136" t="str">
        <f>'三菜'!B1</f>
        <v>苗栗縣大湖鄉大湖國小 109學年度第二學期第10週食譜設計表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83"/>
      <c r="U1" s="83"/>
    </row>
    <row r="2" spans="2:21" s="16" customFormat="1" ht="24.75" customHeight="1" thickBot="1">
      <c r="B2" s="58" t="s">
        <v>34</v>
      </c>
      <c r="C2" s="63"/>
      <c r="D2" s="59"/>
      <c r="E2" s="60"/>
      <c r="F2" s="59"/>
      <c r="G2" s="59"/>
      <c r="H2" s="60"/>
      <c r="I2" s="59"/>
      <c r="J2" s="59"/>
      <c r="K2" s="60"/>
      <c r="L2" s="59"/>
      <c r="M2" s="59"/>
      <c r="N2" s="60"/>
      <c r="O2" s="59"/>
      <c r="P2" s="61"/>
      <c r="Q2" s="62"/>
      <c r="R2" s="61"/>
      <c r="S2" s="61"/>
      <c r="T2" s="61"/>
      <c r="U2" s="61"/>
    </row>
    <row r="3" spans="2:21" s="47" customFormat="1" ht="57">
      <c r="B3" s="19" t="s">
        <v>19</v>
      </c>
      <c r="C3" s="20" t="s">
        <v>20</v>
      </c>
      <c r="D3" s="122" t="s">
        <v>24</v>
      </c>
      <c r="E3" s="123"/>
      <c r="F3" s="124"/>
      <c r="G3" s="122" t="s">
        <v>18</v>
      </c>
      <c r="H3" s="123"/>
      <c r="I3" s="124"/>
      <c r="J3" s="122" t="s">
        <v>23</v>
      </c>
      <c r="K3" s="123"/>
      <c r="L3" s="124"/>
      <c r="M3" s="122" t="s">
        <v>21</v>
      </c>
      <c r="N3" s="123"/>
      <c r="O3" s="124"/>
      <c r="P3" s="122" t="s">
        <v>22</v>
      </c>
      <c r="Q3" s="123"/>
      <c r="R3" s="124"/>
      <c r="S3" s="87" t="s">
        <v>31</v>
      </c>
      <c r="T3" s="141" t="s">
        <v>25</v>
      </c>
      <c r="U3" s="125"/>
    </row>
    <row r="4" spans="2:21" s="48" customFormat="1" ht="27" customHeight="1">
      <c r="B4" s="65">
        <v>4</v>
      </c>
      <c r="C4" s="116"/>
      <c r="D4" s="113" t="s">
        <v>51</v>
      </c>
      <c r="E4" s="114"/>
      <c r="F4" s="115"/>
      <c r="G4" s="113" t="s">
        <v>53</v>
      </c>
      <c r="H4" s="114"/>
      <c r="I4" s="115"/>
      <c r="J4" s="113" t="s">
        <v>60</v>
      </c>
      <c r="K4" s="114"/>
      <c r="L4" s="115"/>
      <c r="M4" s="113" t="s">
        <v>64</v>
      </c>
      <c r="N4" s="114"/>
      <c r="O4" s="115"/>
      <c r="P4" s="113" t="s">
        <v>66</v>
      </c>
      <c r="Q4" s="114"/>
      <c r="R4" s="115"/>
      <c r="S4" s="130">
        <v>0</v>
      </c>
      <c r="T4" s="91" t="s">
        <v>42</v>
      </c>
      <c r="U4" s="84" t="str">
        <f>'三菜'!Z4</f>
        <v>5.0份</v>
      </c>
    </row>
    <row r="5" spans="2:21" s="48" customFormat="1" ht="27" customHeight="1">
      <c r="B5" s="65" t="s">
        <v>2</v>
      </c>
      <c r="C5" s="117"/>
      <c r="D5" s="35">
        <v>0</v>
      </c>
      <c r="E5" s="36">
        <v>0</v>
      </c>
      <c r="F5" s="37">
        <v>0</v>
      </c>
      <c r="G5" s="35" t="s">
        <v>55</v>
      </c>
      <c r="H5" s="36">
        <v>65</v>
      </c>
      <c r="I5" s="37" t="s">
        <v>56</v>
      </c>
      <c r="J5" s="35" t="s">
        <v>61</v>
      </c>
      <c r="K5" s="36">
        <v>42</v>
      </c>
      <c r="L5" s="37" t="s">
        <v>58</v>
      </c>
      <c r="M5" s="35" t="s">
        <v>64</v>
      </c>
      <c r="N5" s="36">
        <v>42</v>
      </c>
      <c r="O5" s="37" t="s">
        <v>58</v>
      </c>
      <c r="P5" s="35" t="s">
        <v>67</v>
      </c>
      <c r="Q5" s="36">
        <v>20</v>
      </c>
      <c r="R5" s="37" t="s">
        <v>58</v>
      </c>
      <c r="S5" s="137"/>
      <c r="T5" s="92" t="s">
        <v>43</v>
      </c>
      <c r="U5" s="84" t="str">
        <f>'三菜'!Z5</f>
        <v>0.0份</v>
      </c>
    </row>
    <row r="6" spans="2:21" s="48" customFormat="1" ht="27" customHeight="1">
      <c r="B6" s="65">
        <v>26</v>
      </c>
      <c r="C6" s="117"/>
      <c r="D6" s="38">
        <v>0</v>
      </c>
      <c r="E6" s="39">
        <v>0</v>
      </c>
      <c r="F6" s="40">
        <v>0</v>
      </c>
      <c r="G6" s="38" t="s">
        <v>57</v>
      </c>
      <c r="H6" s="39">
        <v>31.2</v>
      </c>
      <c r="I6" s="40" t="s">
        <v>58</v>
      </c>
      <c r="J6" s="38" t="s">
        <v>62</v>
      </c>
      <c r="K6" s="39">
        <v>10</v>
      </c>
      <c r="L6" s="40" t="s">
        <v>56</v>
      </c>
      <c r="M6" s="38" t="s">
        <v>65</v>
      </c>
      <c r="N6" s="39">
        <v>0.6</v>
      </c>
      <c r="O6" s="40" t="s">
        <v>58</v>
      </c>
      <c r="P6" s="38" t="s">
        <v>68</v>
      </c>
      <c r="Q6" s="39">
        <v>15</v>
      </c>
      <c r="R6" s="40" t="s">
        <v>56</v>
      </c>
      <c r="S6" s="137"/>
      <c r="T6" s="92" t="s">
        <v>44</v>
      </c>
      <c r="U6" s="84" t="str">
        <f>'三菜'!Z6</f>
        <v>2.3份</v>
      </c>
    </row>
    <row r="7" spans="2:21" s="48" customFormat="1" ht="27" customHeight="1">
      <c r="B7" s="65" t="s">
        <v>3</v>
      </c>
      <c r="C7" s="117"/>
      <c r="D7" s="38">
        <v>0</v>
      </c>
      <c r="E7" s="39">
        <v>0</v>
      </c>
      <c r="F7" s="40">
        <v>0</v>
      </c>
      <c r="G7" s="38" t="s">
        <v>59</v>
      </c>
      <c r="H7" s="39">
        <v>1.8</v>
      </c>
      <c r="I7" s="40" t="s">
        <v>58</v>
      </c>
      <c r="J7" s="38" t="s">
        <v>63</v>
      </c>
      <c r="K7" s="39">
        <v>1.8</v>
      </c>
      <c r="L7" s="40" t="s">
        <v>58</v>
      </c>
      <c r="M7" s="38">
        <v>0</v>
      </c>
      <c r="N7" s="39">
        <v>0</v>
      </c>
      <c r="O7" s="40">
        <v>0</v>
      </c>
      <c r="P7" s="38" t="s">
        <v>69</v>
      </c>
      <c r="Q7" s="39">
        <v>0.3</v>
      </c>
      <c r="R7" s="40" t="s">
        <v>58</v>
      </c>
      <c r="S7" s="137"/>
      <c r="T7" s="92" t="s">
        <v>28</v>
      </c>
      <c r="U7" s="84" t="str">
        <f>'三菜'!Z7</f>
        <v>2.5份</v>
      </c>
    </row>
    <row r="8" spans="2:21" s="48" customFormat="1" ht="27" customHeight="1">
      <c r="B8" s="103" t="s">
        <v>170</v>
      </c>
      <c r="C8" s="117"/>
      <c r="D8" s="38">
        <v>0</v>
      </c>
      <c r="E8" s="39">
        <v>0</v>
      </c>
      <c r="F8" s="40">
        <v>0</v>
      </c>
      <c r="G8" s="38" t="s">
        <v>198</v>
      </c>
      <c r="H8" s="39">
        <v>0.6</v>
      </c>
      <c r="I8" s="40" t="s">
        <v>58</v>
      </c>
      <c r="J8" s="38" t="s">
        <v>59</v>
      </c>
      <c r="K8" s="39">
        <v>0.6</v>
      </c>
      <c r="L8" s="40" t="s">
        <v>58</v>
      </c>
      <c r="M8" s="38">
        <v>0</v>
      </c>
      <c r="N8" s="39">
        <v>0</v>
      </c>
      <c r="O8" s="40">
        <v>0</v>
      </c>
      <c r="P8" s="38">
        <v>0</v>
      </c>
      <c r="Q8" s="39">
        <v>0</v>
      </c>
      <c r="R8" s="40">
        <v>0</v>
      </c>
      <c r="S8" s="137"/>
      <c r="T8" s="92" t="s">
        <v>29</v>
      </c>
      <c r="U8" s="84" t="str">
        <f>'三菜'!Z8</f>
        <v>0.0份</v>
      </c>
    </row>
    <row r="9" spans="2:21" s="48" customFormat="1" ht="27" customHeight="1">
      <c r="B9" s="103"/>
      <c r="C9" s="118"/>
      <c r="D9" s="38">
        <v>0</v>
      </c>
      <c r="E9" s="39">
        <v>0</v>
      </c>
      <c r="F9" s="40">
        <v>0</v>
      </c>
      <c r="G9" s="38">
        <v>0</v>
      </c>
      <c r="H9" s="39">
        <v>0</v>
      </c>
      <c r="I9" s="40">
        <v>0</v>
      </c>
      <c r="J9" s="38">
        <v>0</v>
      </c>
      <c r="K9" s="39">
        <v>0</v>
      </c>
      <c r="L9" s="40">
        <v>0</v>
      </c>
      <c r="M9" s="38">
        <v>0</v>
      </c>
      <c r="N9" s="39">
        <v>0</v>
      </c>
      <c r="O9" s="40">
        <v>0</v>
      </c>
      <c r="P9" s="38">
        <v>0</v>
      </c>
      <c r="Q9" s="39">
        <v>0</v>
      </c>
      <c r="R9" s="40">
        <v>0</v>
      </c>
      <c r="S9" s="137"/>
      <c r="T9" s="93" t="s">
        <v>27</v>
      </c>
      <c r="U9" s="84" t="str">
        <f>'三菜'!Z9</f>
        <v>2.4份</v>
      </c>
    </row>
    <row r="10" spans="2:21" s="48" customFormat="1" ht="27" customHeight="1">
      <c r="B10" s="104"/>
      <c r="C10" s="66"/>
      <c r="D10" s="38">
        <v>0</v>
      </c>
      <c r="E10" s="39">
        <v>0</v>
      </c>
      <c r="F10" s="40">
        <v>0</v>
      </c>
      <c r="G10" s="38">
        <v>0</v>
      </c>
      <c r="H10" s="39">
        <v>0</v>
      </c>
      <c r="I10" s="40">
        <v>0</v>
      </c>
      <c r="J10" s="38">
        <v>0</v>
      </c>
      <c r="K10" s="39">
        <v>0</v>
      </c>
      <c r="L10" s="40">
        <v>0</v>
      </c>
      <c r="M10" s="38">
        <v>0</v>
      </c>
      <c r="N10" s="39">
        <v>0</v>
      </c>
      <c r="O10" s="40">
        <v>0</v>
      </c>
      <c r="P10" s="38">
        <v>0</v>
      </c>
      <c r="Q10" s="39">
        <v>0</v>
      </c>
      <c r="R10" s="40">
        <v>0</v>
      </c>
      <c r="S10" s="137"/>
      <c r="T10" s="88"/>
      <c r="U10" s="84"/>
    </row>
    <row r="11" spans="2:21" s="48" customFormat="1" ht="27" customHeight="1">
      <c r="B11" s="67" t="s">
        <v>33</v>
      </c>
      <c r="C11" s="68"/>
      <c r="D11" s="38">
        <v>0</v>
      </c>
      <c r="E11" s="39">
        <v>0</v>
      </c>
      <c r="F11" s="40">
        <v>0</v>
      </c>
      <c r="G11" s="38">
        <v>0</v>
      </c>
      <c r="H11" s="39">
        <v>0</v>
      </c>
      <c r="I11" s="40">
        <v>0</v>
      </c>
      <c r="J11" s="38">
        <v>0</v>
      </c>
      <c r="K11" s="39">
        <v>0</v>
      </c>
      <c r="L11" s="40">
        <v>0</v>
      </c>
      <c r="M11" s="38">
        <v>0</v>
      </c>
      <c r="N11" s="39">
        <v>0</v>
      </c>
      <c r="O11" s="40">
        <v>0</v>
      </c>
      <c r="P11" s="38">
        <v>0</v>
      </c>
      <c r="Q11" s="39">
        <v>0</v>
      </c>
      <c r="R11" s="40">
        <v>0</v>
      </c>
      <c r="S11" s="137"/>
      <c r="T11" s="88" t="s">
        <v>30</v>
      </c>
      <c r="U11" s="84"/>
    </row>
    <row r="12" spans="2:21" s="48" customFormat="1" ht="27" customHeight="1">
      <c r="B12" s="25">
        <v>538</v>
      </c>
      <c r="C12" s="69"/>
      <c r="D12" s="41">
        <v>0</v>
      </c>
      <c r="E12" s="42">
        <v>0</v>
      </c>
      <c r="F12" s="43">
        <v>0</v>
      </c>
      <c r="G12" s="41">
        <v>0</v>
      </c>
      <c r="H12" s="42">
        <v>0</v>
      </c>
      <c r="I12" s="43">
        <v>0</v>
      </c>
      <c r="J12" s="41">
        <v>0</v>
      </c>
      <c r="K12" s="42">
        <v>0</v>
      </c>
      <c r="L12" s="43">
        <v>0</v>
      </c>
      <c r="M12" s="41">
        <v>0</v>
      </c>
      <c r="N12" s="42">
        <v>0</v>
      </c>
      <c r="O12" s="43">
        <v>0</v>
      </c>
      <c r="P12" s="41">
        <v>0</v>
      </c>
      <c r="Q12" s="42">
        <v>0</v>
      </c>
      <c r="R12" s="43">
        <v>0</v>
      </c>
      <c r="S12" s="138"/>
      <c r="T12" s="89" t="str">
        <f>'三菜'!Y12</f>
        <v>608大卡</v>
      </c>
      <c r="U12" s="85"/>
    </row>
    <row r="13" spans="2:21" s="48" customFormat="1" ht="27" customHeight="1">
      <c r="B13" s="65">
        <v>4</v>
      </c>
      <c r="C13" s="116"/>
      <c r="D13" s="119" t="s">
        <v>70</v>
      </c>
      <c r="E13" s="120"/>
      <c r="F13" s="121"/>
      <c r="G13" s="119" t="s">
        <v>73</v>
      </c>
      <c r="H13" s="120"/>
      <c r="I13" s="121"/>
      <c r="J13" s="119" t="s">
        <v>199</v>
      </c>
      <c r="K13" s="120"/>
      <c r="L13" s="121"/>
      <c r="M13" s="119" t="s">
        <v>82</v>
      </c>
      <c r="N13" s="120"/>
      <c r="O13" s="121"/>
      <c r="P13" s="119" t="s">
        <v>83</v>
      </c>
      <c r="Q13" s="120"/>
      <c r="R13" s="121"/>
      <c r="S13" s="129" t="s">
        <v>87</v>
      </c>
      <c r="T13" s="91" t="s">
        <v>42</v>
      </c>
      <c r="U13" s="84" t="str">
        <f>'三菜'!Z13</f>
        <v>5.3份</v>
      </c>
    </row>
    <row r="14" spans="2:21" s="48" customFormat="1" ht="27" customHeight="1">
      <c r="B14" s="65" t="s">
        <v>2</v>
      </c>
      <c r="C14" s="117"/>
      <c r="D14" s="35" t="s">
        <v>71</v>
      </c>
      <c r="E14" s="36"/>
      <c r="F14" s="37" t="s">
        <v>56</v>
      </c>
      <c r="G14" s="35" t="s">
        <v>74</v>
      </c>
      <c r="H14" s="36">
        <v>60</v>
      </c>
      <c r="I14" s="37" t="s">
        <v>56</v>
      </c>
      <c r="J14" s="35" t="s">
        <v>200</v>
      </c>
      <c r="K14" s="36">
        <v>1250</v>
      </c>
      <c r="L14" s="37" t="s">
        <v>81</v>
      </c>
      <c r="M14" s="35" t="s">
        <v>82</v>
      </c>
      <c r="N14" s="36">
        <v>48</v>
      </c>
      <c r="O14" s="37" t="s">
        <v>58</v>
      </c>
      <c r="P14" s="35" t="s">
        <v>84</v>
      </c>
      <c r="Q14" s="36">
        <v>20</v>
      </c>
      <c r="R14" s="37" t="s">
        <v>56</v>
      </c>
      <c r="S14" s="130"/>
      <c r="T14" s="92" t="s">
        <v>43</v>
      </c>
      <c r="U14" s="84" t="str">
        <f>'三菜'!Z14</f>
        <v>0.0份</v>
      </c>
    </row>
    <row r="15" spans="2:21" s="48" customFormat="1" ht="27" customHeight="1">
      <c r="B15" s="65">
        <v>27</v>
      </c>
      <c r="C15" s="117"/>
      <c r="D15" s="38">
        <v>0</v>
      </c>
      <c r="E15" s="39">
        <v>0</v>
      </c>
      <c r="F15" s="40">
        <v>0</v>
      </c>
      <c r="G15" s="38" t="s">
        <v>75</v>
      </c>
      <c r="H15" s="39">
        <v>15</v>
      </c>
      <c r="I15" s="40" t="s">
        <v>58</v>
      </c>
      <c r="J15" s="38">
        <v>0</v>
      </c>
      <c r="K15" s="39">
        <v>0</v>
      </c>
      <c r="L15" s="40">
        <v>0</v>
      </c>
      <c r="M15" s="38" t="s">
        <v>65</v>
      </c>
      <c r="N15" s="39">
        <v>0.6</v>
      </c>
      <c r="O15" s="40" t="s">
        <v>58</v>
      </c>
      <c r="P15" s="38" t="s">
        <v>85</v>
      </c>
      <c r="Q15" s="39">
        <v>12</v>
      </c>
      <c r="R15" s="40" t="s">
        <v>58</v>
      </c>
      <c r="S15" s="130"/>
      <c r="T15" s="92" t="s">
        <v>44</v>
      </c>
      <c r="U15" s="84" t="str">
        <f>'三菜'!Z15</f>
        <v>3.0份</v>
      </c>
    </row>
    <row r="16" spans="2:21" s="48" customFormat="1" ht="27" customHeight="1">
      <c r="B16" s="65" t="s">
        <v>3</v>
      </c>
      <c r="C16" s="117"/>
      <c r="D16" s="38">
        <v>0</v>
      </c>
      <c r="E16" s="39">
        <v>0</v>
      </c>
      <c r="F16" s="40">
        <v>0</v>
      </c>
      <c r="G16" s="38" t="s">
        <v>76</v>
      </c>
      <c r="H16" s="39">
        <v>15</v>
      </c>
      <c r="I16" s="40" t="s">
        <v>58</v>
      </c>
      <c r="J16" s="38">
        <v>0</v>
      </c>
      <c r="K16" s="39">
        <v>0</v>
      </c>
      <c r="L16" s="40">
        <v>0</v>
      </c>
      <c r="M16" s="38">
        <v>0</v>
      </c>
      <c r="N16" s="39">
        <v>0</v>
      </c>
      <c r="O16" s="40">
        <v>0</v>
      </c>
      <c r="P16" s="38" t="s">
        <v>57</v>
      </c>
      <c r="Q16" s="39">
        <v>12</v>
      </c>
      <c r="R16" s="40" t="s">
        <v>58</v>
      </c>
      <c r="S16" s="130"/>
      <c r="T16" s="92" t="s">
        <v>28</v>
      </c>
      <c r="U16" s="84" t="str">
        <f>'三菜'!Z16</f>
        <v>1.2份</v>
      </c>
    </row>
    <row r="17" spans="2:21" s="48" customFormat="1" ht="27" customHeight="1">
      <c r="B17" s="103" t="s">
        <v>176</v>
      </c>
      <c r="C17" s="117"/>
      <c r="D17" s="38">
        <v>0</v>
      </c>
      <c r="E17" s="39">
        <v>0</v>
      </c>
      <c r="F17" s="40">
        <v>0</v>
      </c>
      <c r="G17" s="38" t="s">
        <v>77</v>
      </c>
      <c r="H17" s="39">
        <v>3</v>
      </c>
      <c r="I17" s="40" t="s">
        <v>78</v>
      </c>
      <c r="J17" s="38">
        <v>0</v>
      </c>
      <c r="K17" s="39">
        <v>0</v>
      </c>
      <c r="L17" s="40">
        <v>0</v>
      </c>
      <c r="M17" s="38">
        <v>0</v>
      </c>
      <c r="N17" s="39">
        <v>0</v>
      </c>
      <c r="O17" s="40">
        <v>0</v>
      </c>
      <c r="P17" s="38" t="s">
        <v>86</v>
      </c>
      <c r="Q17" s="39">
        <v>5</v>
      </c>
      <c r="R17" s="40" t="s">
        <v>56</v>
      </c>
      <c r="S17" s="130"/>
      <c r="T17" s="92" t="s">
        <v>29</v>
      </c>
      <c r="U17" s="84" t="str">
        <f>'三菜'!Z17</f>
        <v>1.0份</v>
      </c>
    </row>
    <row r="18" spans="2:21" s="48" customFormat="1" ht="27" customHeight="1">
      <c r="B18" s="103"/>
      <c r="C18" s="118"/>
      <c r="D18" s="38">
        <v>0</v>
      </c>
      <c r="E18" s="39">
        <v>0</v>
      </c>
      <c r="F18" s="40">
        <v>0</v>
      </c>
      <c r="G18" s="38" t="s">
        <v>59</v>
      </c>
      <c r="H18" s="39">
        <v>1.8</v>
      </c>
      <c r="I18" s="40" t="s">
        <v>58</v>
      </c>
      <c r="J18" s="38">
        <v>0</v>
      </c>
      <c r="K18" s="39">
        <v>0</v>
      </c>
      <c r="L18" s="40">
        <v>0</v>
      </c>
      <c r="M18" s="38">
        <v>0</v>
      </c>
      <c r="N18" s="39">
        <v>0</v>
      </c>
      <c r="O18" s="40">
        <v>0</v>
      </c>
      <c r="P18" s="38" t="s">
        <v>68</v>
      </c>
      <c r="Q18" s="39">
        <v>5</v>
      </c>
      <c r="R18" s="40" t="s">
        <v>56</v>
      </c>
      <c r="S18" s="130"/>
      <c r="T18" s="93" t="s">
        <v>27</v>
      </c>
      <c r="U18" s="84" t="str">
        <f>'三菜'!Z18</f>
        <v>2.6份</v>
      </c>
    </row>
    <row r="19" spans="2:21" s="48" customFormat="1" ht="27" customHeight="1">
      <c r="B19" s="104"/>
      <c r="C19" s="66"/>
      <c r="D19" s="38">
        <v>0</v>
      </c>
      <c r="E19" s="39">
        <v>0</v>
      </c>
      <c r="F19" s="40">
        <v>0</v>
      </c>
      <c r="G19" s="38">
        <v>0</v>
      </c>
      <c r="H19" s="39">
        <v>0</v>
      </c>
      <c r="I19" s="40">
        <v>0</v>
      </c>
      <c r="J19" s="38">
        <v>0</v>
      </c>
      <c r="K19" s="39">
        <v>0</v>
      </c>
      <c r="L19" s="40">
        <v>0</v>
      </c>
      <c r="M19" s="38">
        <v>0</v>
      </c>
      <c r="N19" s="39">
        <v>0</v>
      </c>
      <c r="O19" s="40">
        <v>0</v>
      </c>
      <c r="P19" s="38" t="s">
        <v>69</v>
      </c>
      <c r="Q19" s="39">
        <v>0.3</v>
      </c>
      <c r="R19" s="40" t="s">
        <v>58</v>
      </c>
      <c r="S19" s="130"/>
      <c r="T19" s="88"/>
      <c r="U19" s="84"/>
    </row>
    <row r="20" spans="2:21" s="48" customFormat="1" ht="27" customHeight="1">
      <c r="B20" s="67" t="s">
        <v>33</v>
      </c>
      <c r="C20" s="68"/>
      <c r="D20" s="38">
        <v>0</v>
      </c>
      <c r="E20" s="39">
        <v>0</v>
      </c>
      <c r="F20" s="40">
        <v>0</v>
      </c>
      <c r="G20" s="38">
        <v>0</v>
      </c>
      <c r="H20" s="39">
        <v>0</v>
      </c>
      <c r="I20" s="40">
        <v>0</v>
      </c>
      <c r="J20" s="38">
        <v>0</v>
      </c>
      <c r="K20" s="39">
        <v>0</v>
      </c>
      <c r="L20" s="40">
        <v>0</v>
      </c>
      <c r="M20" s="38">
        <v>0</v>
      </c>
      <c r="N20" s="39">
        <v>0</v>
      </c>
      <c r="O20" s="40">
        <v>0</v>
      </c>
      <c r="P20" s="38">
        <v>0</v>
      </c>
      <c r="Q20" s="39">
        <v>0</v>
      </c>
      <c r="R20" s="40">
        <v>0</v>
      </c>
      <c r="S20" s="130"/>
      <c r="T20" s="88" t="s">
        <v>30</v>
      </c>
      <c r="U20" s="84"/>
    </row>
    <row r="21" spans="2:21" s="48" customFormat="1" ht="27" customHeight="1">
      <c r="B21" s="25">
        <v>614</v>
      </c>
      <c r="C21" s="69"/>
      <c r="D21" s="41">
        <v>0</v>
      </c>
      <c r="E21" s="42">
        <v>0</v>
      </c>
      <c r="F21" s="43">
        <v>0</v>
      </c>
      <c r="G21" s="41">
        <v>0</v>
      </c>
      <c r="H21" s="42">
        <v>0</v>
      </c>
      <c r="I21" s="43">
        <v>0</v>
      </c>
      <c r="J21" s="41">
        <v>0</v>
      </c>
      <c r="K21" s="42">
        <v>0</v>
      </c>
      <c r="L21" s="43">
        <v>0</v>
      </c>
      <c r="M21" s="41">
        <v>0</v>
      </c>
      <c r="N21" s="42">
        <v>0</v>
      </c>
      <c r="O21" s="43">
        <v>0</v>
      </c>
      <c r="P21" s="41">
        <v>0</v>
      </c>
      <c r="Q21" s="42">
        <v>0</v>
      </c>
      <c r="R21" s="43">
        <v>0</v>
      </c>
      <c r="S21" s="132"/>
      <c r="T21" s="89" t="str">
        <f>'三菜'!Y21</f>
        <v>752大卡</v>
      </c>
      <c r="U21" s="85"/>
    </row>
    <row r="22" spans="2:21" s="48" customFormat="1" ht="27" customHeight="1">
      <c r="B22" s="65">
        <v>4</v>
      </c>
      <c r="C22" s="116"/>
      <c r="D22" s="105" t="s">
        <v>88</v>
      </c>
      <c r="E22" s="106"/>
      <c r="F22" s="107"/>
      <c r="G22" s="105" t="s">
        <v>95</v>
      </c>
      <c r="H22" s="106"/>
      <c r="I22" s="107"/>
      <c r="J22" s="105" t="s">
        <v>97</v>
      </c>
      <c r="K22" s="106"/>
      <c r="L22" s="107"/>
      <c r="M22" s="105" t="s">
        <v>98</v>
      </c>
      <c r="N22" s="106"/>
      <c r="O22" s="107"/>
      <c r="P22" s="105">
        <v>0</v>
      </c>
      <c r="Q22" s="106"/>
      <c r="R22" s="107"/>
      <c r="S22" s="129">
        <v>0</v>
      </c>
      <c r="T22" s="91" t="s">
        <v>42</v>
      </c>
      <c r="U22" s="84" t="str">
        <f>'三菜'!Z22</f>
        <v>4.8份</v>
      </c>
    </row>
    <row r="23" spans="2:21" s="48" customFormat="1" ht="27" customHeight="1">
      <c r="B23" s="65" t="s">
        <v>2</v>
      </c>
      <c r="C23" s="117"/>
      <c r="D23" s="35" t="s">
        <v>89</v>
      </c>
      <c r="E23" s="36">
        <v>20</v>
      </c>
      <c r="F23" s="37" t="s">
        <v>56</v>
      </c>
      <c r="G23" s="35" t="s">
        <v>95</v>
      </c>
      <c r="H23" s="36">
        <v>560</v>
      </c>
      <c r="I23" s="37" t="s">
        <v>96</v>
      </c>
      <c r="J23" s="35" t="s">
        <v>97</v>
      </c>
      <c r="K23" s="36">
        <v>300</v>
      </c>
      <c r="L23" s="37" t="s">
        <v>81</v>
      </c>
      <c r="M23" s="35" t="s">
        <v>99</v>
      </c>
      <c r="N23" s="36">
        <v>25</v>
      </c>
      <c r="O23" s="37" t="s">
        <v>56</v>
      </c>
      <c r="P23" s="35">
        <v>0</v>
      </c>
      <c r="Q23" s="36">
        <v>0</v>
      </c>
      <c r="R23" s="37">
        <v>0</v>
      </c>
      <c r="S23" s="130"/>
      <c r="T23" s="92" t="s">
        <v>43</v>
      </c>
      <c r="U23" s="84" t="str">
        <f>'三菜'!Z23</f>
        <v>0.0份</v>
      </c>
    </row>
    <row r="24" spans="2:21" s="48" customFormat="1" ht="27" customHeight="1">
      <c r="B24" s="65">
        <v>28</v>
      </c>
      <c r="C24" s="117"/>
      <c r="D24" s="38" t="s">
        <v>90</v>
      </c>
      <c r="E24" s="39">
        <v>12</v>
      </c>
      <c r="F24" s="40" t="s">
        <v>58</v>
      </c>
      <c r="G24" s="38">
        <v>0</v>
      </c>
      <c r="H24" s="39">
        <v>0</v>
      </c>
      <c r="I24" s="40">
        <v>0</v>
      </c>
      <c r="J24" s="38">
        <v>0</v>
      </c>
      <c r="K24" s="39">
        <v>0</v>
      </c>
      <c r="L24" s="40">
        <v>0</v>
      </c>
      <c r="M24" s="38" t="s">
        <v>100</v>
      </c>
      <c r="N24" s="39">
        <v>1.2</v>
      </c>
      <c r="O24" s="40" t="s">
        <v>58</v>
      </c>
      <c r="P24" s="38">
        <v>0</v>
      </c>
      <c r="Q24" s="39">
        <v>0</v>
      </c>
      <c r="R24" s="40">
        <v>0</v>
      </c>
      <c r="S24" s="130"/>
      <c r="T24" s="92" t="s">
        <v>44</v>
      </c>
      <c r="U24" s="84" t="str">
        <f>'三菜'!Z24</f>
        <v>2.0份</v>
      </c>
    </row>
    <row r="25" spans="2:21" s="48" customFormat="1" ht="27" customHeight="1">
      <c r="B25" s="65" t="s">
        <v>3</v>
      </c>
      <c r="C25" s="117"/>
      <c r="D25" s="38" t="s">
        <v>91</v>
      </c>
      <c r="E25" s="39">
        <v>12</v>
      </c>
      <c r="F25" s="40" t="s">
        <v>58</v>
      </c>
      <c r="G25" s="38">
        <v>0</v>
      </c>
      <c r="H25" s="39">
        <v>0</v>
      </c>
      <c r="I25" s="40">
        <v>0</v>
      </c>
      <c r="J25" s="38">
        <v>0</v>
      </c>
      <c r="K25" s="39">
        <v>0</v>
      </c>
      <c r="L25" s="40">
        <v>0</v>
      </c>
      <c r="M25" s="38">
        <v>0</v>
      </c>
      <c r="N25" s="39">
        <v>0</v>
      </c>
      <c r="O25" s="40">
        <v>0</v>
      </c>
      <c r="P25" s="38">
        <v>0</v>
      </c>
      <c r="Q25" s="39">
        <v>0</v>
      </c>
      <c r="R25" s="40">
        <v>0</v>
      </c>
      <c r="S25" s="130"/>
      <c r="T25" s="92" t="s">
        <v>28</v>
      </c>
      <c r="U25" s="84" t="str">
        <f>'三菜'!Z25</f>
        <v>0.6份</v>
      </c>
    </row>
    <row r="26" spans="2:21" s="48" customFormat="1" ht="27" customHeight="1">
      <c r="B26" s="103" t="s">
        <v>183</v>
      </c>
      <c r="C26" s="117"/>
      <c r="D26" s="38" t="s">
        <v>92</v>
      </c>
      <c r="E26" s="39">
        <v>9</v>
      </c>
      <c r="F26" s="40" t="s">
        <v>58</v>
      </c>
      <c r="G26" s="38">
        <v>0</v>
      </c>
      <c r="H26" s="39">
        <v>0</v>
      </c>
      <c r="I26" s="40">
        <v>0</v>
      </c>
      <c r="J26" s="38">
        <v>0</v>
      </c>
      <c r="K26" s="39">
        <v>0</v>
      </c>
      <c r="L26" s="40">
        <v>0</v>
      </c>
      <c r="M26" s="38">
        <v>0</v>
      </c>
      <c r="N26" s="39">
        <v>0</v>
      </c>
      <c r="O26" s="40">
        <v>0</v>
      </c>
      <c r="P26" s="38">
        <v>0</v>
      </c>
      <c r="Q26" s="39">
        <v>0</v>
      </c>
      <c r="R26" s="40">
        <v>0</v>
      </c>
      <c r="S26" s="130"/>
      <c r="T26" s="92" t="s">
        <v>29</v>
      </c>
      <c r="U26" s="84" t="str">
        <f>'三菜'!Z26</f>
        <v>0.0份</v>
      </c>
    </row>
    <row r="27" spans="2:21" s="48" customFormat="1" ht="27" customHeight="1">
      <c r="B27" s="103"/>
      <c r="C27" s="118"/>
      <c r="D27" s="38" t="s">
        <v>93</v>
      </c>
      <c r="E27" s="39">
        <v>1.8</v>
      </c>
      <c r="F27" s="40" t="s">
        <v>58</v>
      </c>
      <c r="G27" s="38">
        <v>0</v>
      </c>
      <c r="H27" s="39">
        <v>0</v>
      </c>
      <c r="I27" s="40">
        <v>0</v>
      </c>
      <c r="J27" s="38">
        <v>0</v>
      </c>
      <c r="K27" s="39">
        <v>0</v>
      </c>
      <c r="L27" s="40">
        <v>0</v>
      </c>
      <c r="M27" s="38">
        <v>0</v>
      </c>
      <c r="N27" s="39">
        <v>0</v>
      </c>
      <c r="O27" s="40">
        <v>0</v>
      </c>
      <c r="P27" s="38">
        <v>0</v>
      </c>
      <c r="Q27" s="39">
        <v>0</v>
      </c>
      <c r="R27" s="40">
        <v>0</v>
      </c>
      <c r="S27" s="130"/>
      <c r="T27" s="93" t="s">
        <v>27</v>
      </c>
      <c r="U27" s="84" t="str">
        <f>'三菜'!Z27</f>
        <v>1.6份</v>
      </c>
    </row>
    <row r="28" spans="2:21" s="48" customFormat="1" ht="27" customHeight="1">
      <c r="B28" s="104"/>
      <c r="C28" s="66"/>
      <c r="D28" s="38">
        <v>0</v>
      </c>
      <c r="E28" s="39">
        <v>0</v>
      </c>
      <c r="F28" s="40">
        <v>0</v>
      </c>
      <c r="G28" s="38">
        <v>0</v>
      </c>
      <c r="H28" s="39">
        <v>0</v>
      </c>
      <c r="I28" s="40">
        <v>0</v>
      </c>
      <c r="J28" s="38">
        <v>0</v>
      </c>
      <c r="K28" s="39">
        <v>0</v>
      </c>
      <c r="L28" s="40">
        <v>0</v>
      </c>
      <c r="M28" s="38">
        <v>0</v>
      </c>
      <c r="N28" s="39">
        <v>0</v>
      </c>
      <c r="O28" s="40">
        <v>0</v>
      </c>
      <c r="P28" s="38">
        <v>0</v>
      </c>
      <c r="Q28" s="39">
        <v>0</v>
      </c>
      <c r="R28" s="40">
        <v>0</v>
      </c>
      <c r="S28" s="130"/>
      <c r="T28" s="88"/>
      <c r="U28" s="84"/>
    </row>
    <row r="29" spans="2:21" s="48" customFormat="1" ht="27" customHeight="1">
      <c r="B29" s="67" t="s">
        <v>33</v>
      </c>
      <c r="C29" s="68"/>
      <c r="D29" s="38">
        <v>0</v>
      </c>
      <c r="E29" s="39">
        <v>0</v>
      </c>
      <c r="F29" s="40">
        <v>0</v>
      </c>
      <c r="G29" s="38">
        <v>0</v>
      </c>
      <c r="H29" s="39">
        <v>0</v>
      </c>
      <c r="I29" s="40">
        <v>0</v>
      </c>
      <c r="J29" s="38">
        <v>0</v>
      </c>
      <c r="K29" s="39">
        <v>0</v>
      </c>
      <c r="L29" s="40">
        <v>0</v>
      </c>
      <c r="M29" s="38">
        <v>0</v>
      </c>
      <c r="N29" s="39">
        <v>0</v>
      </c>
      <c r="O29" s="40">
        <v>0</v>
      </c>
      <c r="P29" s="38">
        <v>0</v>
      </c>
      <c r="Q29" s="39">
        <v>0</v>
      </c>
      <c r="R29" s="40">
        <v>0</v>
      </c>
      <c r="S29" s="130"/>
      <c r="T29" s="88" t="s">
        <v>30</v>
      </c>
      <c r="U29" s="84"/>
    </row>
    <row r="30" spans="2:21" s="48" customFormat="1" ht="27" customHeight="1">
      <c r="B30" s="25">
        <v>551</v>
      </c>
      <c r="C30" s="69"/>
      <c r="D30" s="41">
        <v>0</v>
      </c>
      <c r="E30" s="42">
        <v>0</v>
      </c>
      <c r="F30" s="43">
        <v>0</v>
      </c>
      <c r="G30" s="41">
        <v>0</v>
      </c>
      <c r="H30" s="42">
        <v>0</v>
      </c>
      <c r="I30" s="43">
        <v>0</v>
      </c>
      <c r="J30" s="41">
        <v>0</v>
      </c>
      <c r="K30" s="42">
        <v>0</v>
      </c>
      <c r="L30" s="43">
        <v>0</v>
      </c>
      <c r="M30" s="41">
        <v>0</v>
      </c>
      <c r="N30" s="42">
        <v>0</v>
      </c>
      <c r="O30" s="43">
        <v>0</v>
      </c>
      <c r="P30" s="41">
        <v>0</v>
      </c>
      <c r="Q30" s="42">
        <v>0</v>
      </c>
      <c r="R30" s="43">
        <v>0</v>
      </c>
      <c r="S30" s="132"/>
      <c r="T30" s="89" t="str">
        <f>'三菜'!Y30</f>
        <v>888大卡</v>
      </c>
      <c r="U30" s="85"/>
    </row>
    <row r="31" spans="2:21" s="48" customFormat="1" ht="27" customHeight="1">
      <c r="B31" s="65">
        <v>4</v>
      </c>
      <c r="C31" s="116"/>
      <c r="D31" s="105" t="s">
        <v>101</v>
      </c>
      <c r="E31" s="106"/>
      <c r="F31" s="107"/>
      <c r="G31" s="105" t="s">
        <v>104</v>
      </c>
      <c r="H31" s="106"/>
      <c r="I31" s="107"/>
      <c r="J31" s="105" t="s">
        <v>106</v>
      </c>
      <c r="K31" s="106"/>
      <c r="L31" s="107"/>
      <c r="M31" s="105" t="s">
        <v>114</v>
      </c>
      <c r="N31" s="106"/>
      <c r="O31" s="107"/>
      <c r="P31" s="105" t="s">
        <v>116</v>
      </c>
      <c r="Q31" s="106"/>
      <c r="R31" s="107"/>
      <c r="S31" s="129" t="s">
        <v>122</v>
      </c>
      <c r="T31" s="91" t="s">
        <v>42</v>
      </c>
      <c r="U31" s="84" t="str">
        <f>'三菜'!Z31</f>
        <v>5.2份</v>
      </c>
    </row>
    <row r="32" spans="2:21" s="49" customFormat="1" ht="27" customHeight="1">
      <c r="B32" s="65" t="s">
        <v>2</v>
      </c>
      <c r="C32" s="117"/>
      <c r="D32" s="35" t="s">
        <v>102</v>
      </c>
      <c r="E32" s="36">
        <v>6</v>
      </c>
      <c r="F32" s="37" t="s">
        <v>58</v>
      </c>
      <c r="G32" s="35" t="s">
        <v>105</v>
      </c>
      <c r="H32" s="36">
        <v>70</v>
      </c>
      <c r="I32" s="37" t="s">
        <v>56</v>
      </c>
      <c r="J32" s="35" t="s">
        <v>80</v>
      </c>
      <c r="K32" s="36">
        <v>20</v>
      </c>
      <c r="L32" s="37" t="s">
        <v>56</v>
      </c>
      <c r="M32" s="35" t="s">
        <v>115</v>
      </c>
      <c r="N32" s="36">
        <v>75</v>
      </c>
      <c r="O32" s="37" t="s">
        <v>56</v>
      </c>
      <c r="P32" s="35" t="s">
        <v>117</v>
      </c>
      <c r="Q32" s="36">
        <v>24</v>
      </c>
      <c r="R32" s="37" t="s">
        <v>58</v>
      </c>
      <c r="S32" s="130"/>
      <c r="T32" s="92" t="s">
        <v>43</v>
      </c>
      <c r="U32" s="84" t="str">
        <f>'三菜'!Z32</f>
        <v>0.8份</v>
      </c>
    </row>
    <row r="33" spans="2:21" s="49" customFormat="1" ht="27" customHeight="1">
      <c r="B33" s="65">
        <v>29</v>
      </c>
      <c r="C33" s="117"/>
      <c r="D33" s="38">
        <v>0</v>
      </c>
      <c r="E33" s="39">
        <v>0</v>
      </c>
      <c r="F33" s="40">
        <v>0</v>
      </c>
      <c r="G33" s="38" t="s">
        <v>100</v>
      </c>
      <c r="H33" s="39">
        <v>3</v>
      </c>
      <c r="I33" s="40" t="s">
        <v>58</v>
      </c>
      <c r="J33" s="38" t="s">
        <v>107</v>
      </c>
      <c r="K33" s="39">
        <v>16</v>
      </c>
      <c r="L33" s="40" t="s">
        <v>56</v>
      </c>
      <c r="M33" s="38" t="s">
        <v>59</v>
      </c>
      <c r="N33" s="39">
        <v>1.2</v>
      </c>
      <c r="O33" s="40" t="s">
        <v>58</v>
      </c>
      <c r="P33" s="38" t="s">
        <v>75</v>
      </c>
      <c r="Q33" s="39">
        <v>9</v>
      </c>
      <c r="R33" s="40" t="s">
        <v>58</v>
      </c>
      <c r="S33" s="130"/>
      <c r="T33" s="92" t="s">
        <v>44</v>
      </c>
      <c r="U33" s="84" t="str">
        <f>'三菜'!Z33</f>
        <v>2.9份</v>
      </c>
    </row>
    <row r="34" spans="2:21" s="49" customFormat="1" ht="27" customHeight="1">
      <c r="B34" s="65" t="s">
        <v>3</v>
      </c>
      <c r="C34" s="117"/>
      <c r="D34" s="38">
        <v>0</v>
      </c>
      <c r="E34" s="39">
        <v>0</v>
      </c>
      <c r="F34" s="40">
        <v>0</v>
      </c>
      <c r="G34" s="38" t="s">
        <v>63</v>
      </c>
      <c r="H34" s="39">
        <v>1.2</v>
      </c>
      <c r="I34" s="40" t="s">
        <v>58</v>
      </c>
      <c r="J34" s="38" t="s">
        <v>108</v>
      </c>
      <c r="K34" s="39">
        <v>10</v>
      </c>
      <c r="L34" s="40" t="s">
        <v>56</v>
      </c>
      <c r="M34" s="38" t="s">
        <v>65</v>
      </c>
      <c r="N34" s="39">
        <v>0.6</v>
      </c>
      <c r="O34" s="40" t="s">
        <v>58</v>
      </c>
      <c r="P34" s="38" t="s">
        <v>118</v>
      </c>
      <c r="Q34" s="39">
        <v>7</v>
      </c>
      <c r="R34" s="40" t="s">
        <v>113</v>
      </c>
      <c r="S34" s="130"/>
      <c r="T34" s="92" t="s">
        <v>28</v>
      </c>
      <c r="U34" s="84" t="str">
        <f>'三菜'!Z34</f>
        <v>1.1份</v>
      </c>
    </row>
    <row r="35" spans="2:21" s="49" customFormat="1" ht="27" customHeight="1">
      <c r="B35" s="103" t="s">
        <v>190</v>
      </c>
      <c r="C35" s="117"/>
      <c r="D35" s="38">
        <v>0</v>
      </c>
      <c r="E35" s="39">
        <v>0</v>
      </c>
      <c r="F35" s="40">
        <v>0</v>
      </c>
      <c r="G35" s="38" t="s">
        <v>59</v>
      </c>
      <c r="H35" s="39">
        <v>0.6</v>
      </c>
      <c r="I35" s="40" t="s">
        <v>58</v>
      </c>
      <c r="J35" s="38" t="s">
        <v>109</v>
      </c>
      <c r="K35" s="39">
        <v>10</v>
      </c>
      <c r="L35" s="40" t="s">
        <v>56</v>
      </c>
      <c r="M35" s="38">
        <v>0</v>
      </c>
      <c r="N35" s="39">
        <v>0</v>
      </c>
      <c r="O35" s="40">
        <v>0</v>
      </c>
      <c r="P35" s="38" t="s">
        <v>119</v>
      </c>
      <c r="Q35" s="39">
        <v>1</v>
      </c>
      <c r="R35" s="40" t="s">
        <v>113</v>
      </c>
      <c r="S35" s="130"/>
      <c r="T35" s="92" t="s">
        <v>29</v>
      </c>
      <c r="U35" s="84" t="str">
        <f>'三菜'!Z35</f>
        <v>0.0份</v>
      </c>
    </row>
    <row r="36" spans="2:21" s="49" customFormat="1" ht="27" customHeight="1">
      <c r="B36" s="103"/>
      <c r="C36" s="118"/>
      <c r="D36" s="38">
        <v>0</v>
      </c>
      <c r="E36" s="39">
        <v>0</v>
      </c>
      <c r="F36" s="40">
        <v>0</v>
      </c>
      <c r="G36" s="38">
        <v>0</v>
      </c>
      <c r="H36" s="39">
        <v>0</v>
      </c>
      <c r="I36" s="40">
        <v>0</v>
      </c>
      <c r="J36" s="38" t="s">
        <v>110</v>
      </c>
      <c r="K36" s="39">
        <v>3</v>
      </c>
      <c r="L36" s="40" t="s">
        <v>58</v>
      </c>
      <c r="M36" s="38">
        <v>0</v>
      </c>
      <c r="N36" s="39">
        <v>0</v>
      </c>
      <c r="O36" s="40">
        <v>0</v>
      </c>
      <c r="P36" s="38" t="s">
        <v>120</v>
      </c>
      <c r="Q36" s="39"/>
      <c r="R36" s="40" t="s">
        <v>121</v>
      </c>
      <c r="S36" s="130"/>
      <c r="T36" s="93" t="s">
        <v>27</v>
      </c>
      <c r="U36" s="84" t="str">
        <f>'三菜'!Z36</f>
        <v>1.7份</v>
      </c>
    </row>
    <row r="37" spans="2:21" s="49" customFormat="1" ht="27" customHeight="1">
      <c r="B37" s="104"/>
      <c r="C37" s="66"/>
      <c r="D37" s="38">
        <v>0</v>
      </c>
      <c r="E37" s="39">
        <v>0</v>
      </c>
      <c r="F37" s="40">
        <v>0</v>
      </c>
      <c r="G37" s="38">
        <v>0</v>
      </c>
      <c r="H37" s="39">
        <v>0</v>
      </c>
      <c r="I37" s="40">
        <v>0</v>
      </c>
      <c r="J37" s="38" t="s">
        <v>111</v>
      </c>
      <c r="K37" s="39"/>
      <c r="L37" s="40" t="s">
        <v>78</v>
      </c>
      <c r="M37" s="38">
        <v>0</v>
      </c>
      <c r="N37" s="39">
        <v>0</v>
      </c>
      <c r="O37" s="40">
        <v>0</v>
      </c>
      <c r="P37" s="38">
        <v>0</v>
      </c>
      <c r="Q37" s="39">
        <v>0</v>
      </c>
      <c r="R37" s="40">
        <v>0</v>
      </c>
      <c r="S37" s="130"/>
      <c r="T37" s="88"/>
      <c r="U37" s="84"/>
    </row>
    <row r="38" spans="2:21" s="49" customFormat="1" ht="27" customHeight="1">
      <c r="B38" s="67" t="s">
        <v>33</v>
      </c>
      <c r="C38" s="68"/>
      <c r="D38" s="38">
        <v>0</v>
      </c>
      <c r="E38" s="39">
        <v>0</v>
      </c>
      <c r="F38" s="40">
        <v>0</v>
      </c>
      <c r="G38" s="38">
        <v>0</v>
      </c>
      <c r="H38" s="39">
        <v>0</v>
      </c>
      <c r="I38" s="40">
        <v>0</v>
      </c>
      <c r="J38" s="38" t="s">
        <v>112</v>
      </c>
      <c r="K38" s="39"/>
      <c r="L38" s="40" t="s">
        <v>113</v>
      </c>
      <c r="M38" s="38">
        <v>0</v>
      </c>
      <c r="N38" s="39">
        <v>0</v>
      </c>
      <c r="O38" s="40">
        <v>0</v>
      </c>
      <c r="P38" s="38">
        <v>0</v>
      </c>
      <c r="Q38" s="39">
        <v>0</v>
      </c>
      <c r="R38" s="40">
        <v>0</v>
      </c>
      <c r="S38" s="130"/>
      <c r="T38" s="88" t="s">
        <v>30</v>
      </c>
      <c r="U38" s="84"/>
    </row>
    <row r="39" spans="2:21" s="49" customFormat="1" ht="27" customHeight="1">
      <c r="B39" s="25">
        <v>617</v>
      </c>
      <c r="C39" s="69"/>
      <c r="D39" s="41">
        <v>0</v>
      </c>
      <c r="E39" s="42">
        <v>0</v>
      </c>
      <c r="F39" s="43">
        <v>0</v>
      </c>
      <c r="G39" s="41">
        <v>0</v>
      </c>
      <c r="H39" s="42">
        <v>0</v>
      </c>
      <c r="I39" s="43">
        <v>0</v>
      </c>
      <c r="J39" s="41">
        <v>0</v>
      </c>
      <c r="K39" s="42">
        <v>0</v>
      </c>
      <c r="L39" s="43">
        <v>0</v>
      </c>
      <c r="M39" s="41">
        <v>0</v>
      </c>
      <c r="N39" s="42">
        <v>0</v>
      </c>
      <c r="O39" s="43">
        <v>0</v>
      </c>
      <c r="P39" s="41">
        <v>0</v>
      </c>
      <c r="Q39" s="42">
        <v>0</v>
      </c>
      <c r="R39" s="43">
        <v>0</v>
      </c>
      <c r="S39" s="132"/>
      <c r="T39" s="89" t="str">
        <f>'三菜'!Y39</f>
        <v>765大卡</v>
      </c>
      <c r="U39" s="85"/>
    </row>
    <row r="40" spans="2:21" s="49" customFormat="1" ht="27" customHeight="1">
      <c r="B40" s="70">
        <v>4</v>
      </c>
      <c r="C40" s="116"/>
      <c r="D40" s="105" t="s">
        <v>51</v>
      </c>
      <c r="E40" s="106"/>
      <c r="F40" s="107"/>
      <c r="G40" s="105" t="s">
        <v>124</v>
      </c>
      <c r="H40" s="106"/>
      <c r="I40" s="107"/>
      <c r="J40" s="105" t="s">
        <v>130</v>
      </c>
      <c r="K40" s="106"/>
      <c r="L40" s="107"/>
      <c r="M40" s="105" t="s">
        <v>92</v>
      </c>
      <c r="N40" s="106"/>
      <c r="O40" s="107"/>
      <c r="P40" s="133" t="s">
        <v>135</v>
      </c>
      <c r="Q40" s="134"/>
      <c r="R40" s="135"/>
      <c r="S40" s="129">
        <v>0</v>
      </c>
      <c r="T40" s="91" t="s">
        <v>42</v>
      </c>
      <c r="U40" s="84" t="str">
        <f>'三菜'!Z40</f>
        <v>6.6份</v>
      </c>
    </row>
    <row r="41" spans="2:21" s="49" customFormat="1" ht="27" customHeight="1">
      <c r="B41" s="65" t="s">
        <v>2</v>
      </c>
      <c r="C41" s="117"/>
      <c r="D41" s="35">
        <v>0</v>
      </c>
      <c r="E41" s="36">
        <v>0</v>
      </c>
      <c r="F41" s="37">
        <v>0</v>
      </c>
      <c r="G41" s="35" t="s">
        <v>68</v>
      </c>
      <c r="H41" s="36">
        <v>50</v>
      </c>
      <c r="I41" s="37" t="s">
        <v>56</v>
      </c>
      <c r="J41" s="35" t="s">
        <v>131</v>
      </c>
      <c r="K41" s="36">
        <v>39</v>
      </c>
      <c r="L41" s="37" t="s">
        <v>56</v>
      </c>
      <c r="M41" s="35" t="s">
        <v>92</v>
      </c>
      <c r="N41" s="36">
        <v>45</v>
      </c>
      <c r="O41" s="37" t="s">
        <v>58</v>
      </c>
      <c r="P41" s="35" t="s">
        <v>136</v>
      </c>
      <c r="Q41" s="36">
        <v>15</v>
      </c>
      <c r="R41" s="37" t="s">
        <v>137</v>
      </c>
      <c r="S41" s="130"/>
      <c r="T41" s="92" t="s">
        <v>43</v>
      </c>
      <c r="U41" s="84" t="str">
        <f>'三菜'!Z41</f>
        <v>0.0份</v>
      </c>
    </row>
    <row r="42" spans="2:21" s="49" customFormat="1" ht="27" customHeight="1">
      <c r="B42" s="65">
        <v>30</v>
      </c>
      <c r="C42" s="117"/>
      <c r="D42" s="38">
        <v>0</v>
      </c>
      <c r="E42" s="39">
        <v>0</v>
      </c>
      <c r="F42" s="40">
        <v>0</v>
      </c>
      <c r="G42" s="38" t="s">
        <v>55</v>
      </c>
      <c r="H42" s="39">
        <v>35</v>
      </c>
      <c r="I42" s="40" t="s">
        <v>56</v>
      </c>
      <c r="J42" s="38" t="s">
        <v>132</v>
      </c>
      <c r="K42" s="39">
        <v>6</v>
      </c>
      <c r="L42" s="40" t="s">
        <v>133</v>
      </c>
      <c r="M42" s="38" t="s">
        <v>59</v>
      </c>
      <c r="N42" s="39">
        <v>1.8</v>
      </c>
      <c r="O42" s="40" t="s">
        <v>58</v>
      </c>
      <c r="P42" s="38" t="s">
        <v>125</v>
      </c>
      <c r="Q42" s="39">
        <v>6</v>
      </c>
      <c r="R42" s="40" t="s">
        <v>113</v>
      </c>
      <c r="S42" s="130"/>
      <c r="T42" s="92" t="s">
        <v>44</v>
      </c>
      <c r="U42" s="84" t="str">
        <f>'三菜'!Z42</f>
        <v>1.7份</v>
      </c>
    </row>
    <row r="43" spans="2:21" s="49" customFormat="1" ht="27" customHeight="1">
      <c r="B43" s="65" t="s">
        <v>3</v>
      </c>
      <c r="C43" s="117"/>
      <c r="D43" s="38">
        <v>0</v>
      </c>
      <c r="E43" s="39">
        <v>0</v>
      </c>
      <c r="F43" s="40">
        <v>0</v>
      </c>
      <c r="G43" s="38" t="s">
        <v>125</v>
      </c>
      <c r="H43" s="39">
        <v>15</v>
      </c>
      <c r="I43" s="40" t="s">
        <v>113</v>
      </c>
      <c r="J43" s="38" t="s">
        <v>134</v>
      </c>
      <c r="K43" s="39">
        <v>4.2</v>
      </c>
      <c r="L43" s="40" t="s">
        <v>58</v>
      </c>
      <c r="M43" s="38" t="s">
        <v>65</v>
      </c>
      <c r="N43" s="39">
        <v>0.6</v>
      </c>
      <c r="O43" s="40" t="s">
        <v>58</v>
      </c>
      <c r="P43" s="38" t="s">
        <v>138</v>
      </c>
      <c r="Q43" s="39">
        <v>4</v>
      </c>
      <c r="R43" s="40" t="s">
        <v>56</v>
      </c>
      <c r="S43" s="130"/>
      <c r="T43" s="92" t="s">
        <v>28</v>
      </c>
      <c r="U43" s="84" t="str">
        <f>'三菜'!Z43</f>
        <v>0.9份</v>
      </c>
    </row>
    <row r="44" spans="2:21" s="49" customFormat="1" ht="27" customHeight="1">
      <c r="B44" s="103" t="s">
        <v>195</v>
      </c>
      <c r="C44" s="117"/>
      <c r="D44" s="38">
        <v>0</v>
      </c>
      <c r="E44" s="39">
        <v>0</v>
      </c>
      <c r="F44" s="40">
        <v>0</v>
      </c>
      <c r="G44" s="38" t="s">
        <v>126</v>
      </c>
      <c r="H44" s="39">
        <v>15</v>
      </c>
      <c r="I44" s="40" t="s">
        <v>56</v>
      </c>
      <c r="J44" s="38" t="s">
        <v>59</v>
      </c>
      <c r="K44" s="39">
        <v>1.2</v>
      </c>
      <c r="L44" s="40" t="s">
        <v>58</v>
      </c>
      <c r="M44" s="38">
        <v>0</v>
      </c>
      <c r="N44" s="39">
        <v>0</v>
      </c>
      <c r="O44" s="40">
        <v>0</v>
      </c>
      <c r="P44" s="38" t="s">
        <v>139</v>
      </c>
      <c r="Q44" s="39">
        <v>3</v>
      </c>
      <c r="R44" s="40" t="s">
        <v>129</v>
      </c>
      <c r="S44" s="130"/>
      <c r="T44" s="92" t="s">
        <v>29</v>
      </c>
      <c r="U44" s="84" t="str">
        <f>'三菜'!Z44</f>
        <v>0.0份</v>
      </c>
    </row>
    <row r="45" spans="2:21" s="49" customFormat="1" ht="27" customHeight="1">
      <c r="B45" s="103"/>
      <c r="C45" s="118"/>
      <c r="D45" s="38">
        <v>0</v>
      </c>
      <c r="E45" s="39">
        <v>0</v>
      </c>
      <c r="F45" s="40">
        <v>0</v>
      </c>
      <c r="G45" s="38" t="s">
        <v>127</v>
      </c>
      <c r="H45" s="39">
        <v>10</v>
      </c>
      <c r="I45" s="40" t="s">
        <v>56</v>
      </c>
      <c r="J45" s="38" t="s">
        <v>63</v>
      </c>
      <c r="K45" s="39">
        <v>1.2</v>
      </c>
      <c r="L45" s="40" t="s">
        <v>58</v>
      </c>
      <c r="M45" s="38">
        <v>0</v>
      </c>
      <c r="N45" s="39">
        <v>0</v>
      </c>
      <c r="O45" s="40">
        <v>0</v>
      </c>
      <c r="P45" s="38">
        <v>0</v>
      </c>
      <c r="Q45" s="39">
        <v>0</v>
      </c>
      <c r="R45" s="40">
        <v>0</v>
      </c>
      <c r="S45" s="130"/>
      <c r="T45" s="93" t="s">
        <v>27</v>
      </c>
      <c r="U45" s="84" t="str">
        <f>'三菜'!Z45</f>
        <v>3.2份</v>
      </c>
    </row>
    <row r="46" spans="2:21" s="49" customFormat="1" ht="27" customHeight="1">
      <c r="B46" s="104"/>
      <c r="C46" s="66"/>
      <c r="D46" s="38">
        <v>0</v>
      </c>
      <c r="E46" s="39">
        <v>0</v>
      </c>
      <c r="F46" s="40">
        <v>0</v>
      </c>
      <c r="G46" s="38" t="s">
        <v>65</v>
      </c>
      <c r="H46" s="39">
        <v>1.2</v>
      </c>
      <c r="I46" s="40" t="s">
        <v>58</v>
      </c>
      <c r="J46" s="38">
        <v>0</v>
      </c>
      <c r="K46" s="39">
        <v>0</v>
      </c>
      <c r="L46" s="40">
        <v>0</v>
      </c>
      <c r="M46" s="38">
        <v>0</v>
      </c>
      <c r="N46" s="39">
        <v>0</v>
      </c>
      <c r="O46" s="40">
        <v>0</v>
      </c>
      <c r="P46" s="38">
        <v>0</v>
      </c>
      <c r="Q46" s="39">
        <v>0</v>
      </c>
      <c r="R46" s="40">
        <v>0</v>
      </c>
      <c r="S46" s="130"/>
      <c r="T46" s="88"/>
      <c r="U46" s="84"/>
    </row>
    <row r="47" spans="2:26" s="49" customFormat="1" ht="27" customHeight="1">
      <c r="B47" s="67" t="s">
        <v>33</v>
      </c>
      <c r="C47" s="68"/>
      <c r="D47" s="38">
        <v>0</v>
      </c>
      <c r="E47" s="39">
        <v>0</v>
      </c>
      <c r="F47" s="40">
        <v>0</v>
      </c>
      <c r="G47" s="38" t="s">
        <v>128</v>
      </c>
      <c r="H47" s="39"/>
      <c r="I47" s="40" t="s">
        <v>129</v>
      </c>
      <c r="J47" s="38">
        <v>0</v>
      </c>
      <c r="K47" s="39">
        <v>0</v>
      </c>
      <c r="L47" s="40">
        <v>0</v>
      </c>
      <c r="M47" s="38">
        <v>0</v>
      </c>
      <c r="N47" s="39">
        <v>0</v>
      </c>
      <c r="O47" s="40">
        <v>0</v>
      </c>
      <c r="P47" s="38">
        <v>0</v>
      </c>
      <c r="Q47" s="39">
        <v>0</v>
      </c>
      <c r="R47" s="40">
        <v>0</v>
      </c>
      <c r="S47" s="130"/>
      <c r="T47" s="88" t="s">
        <v>30</v>
      </c>
      <c r="U47" s="84"/>
      <c r="V47" s="16"/>
      <c r="W47" s="16"/>
      <c r="X47" s="16"/>
      <c r="Y47" s="16"/>
      <c r="Z47" s="16"/>
    </row>
    <row r="48" spans="2:26" s="49" customFormat="1" ht="27" customHeight="1" thickBot="1">
      <c r="B48" s="28">
        <v>603</v>
      </c>
      <c r="C48" s="71"/>
      <c r="D48" s="44">
        <v>0</v>
      </c>
      <c r="E48" s="45">
        <v>0</v>
      </c>
      <c r="F48" s="46">
        <v>0</v>
      </c>
      <c r="G48" s="44">
        <v>0</v>
      </c>
      <c r="H48" s="45">
        <v>0</v>
      </c>
      <c r="I48" s="46">
        <v>0</v>
      </c>
      <c r="J48" s="44">
        <v>0</v>
      </c>
      <c r="K48" s="45">
        <v>0</v>
      </c>
      <c r="L48" s="46">
        <v>0</v>
      </c>
      <c r="M48" s="44">
        <v>0</v>
      </c>
      <c r="N48" s="45">
        <v>0</v>
      </c>
      <c r="O48" s="46">
        <v>0</v>
      </c>
      <c r="P48" s="44">
        <v>0</v>
      </c>
      <c r="Q48" s="45">
        <v>0</v>
      </c>
      <c r="R48" s="46">
        <v>0</v>
      </c>
      <c r="S48" s="131"/>
      <c r="T48" s="90" t="str">
        <f>'三菜'!Y48</f>
        <v>841大卡</v>
      </c>
      <c r="U48" s="86"/>
      <c r="V48" s="30"/>
      <c r="W48" s="30"/>
      <c r="X48" s="30"/>
      <c r="Y48" s="30"/>
      <c r="Z48" s="30"/>
    </row>
    <row r="49" spans="2:26" s="50" customFormat="1" ht="24.75" customHeight="1">
      <c r="B49" s="111" t="s">
        <v>41</v>
      </c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30"/>
      <c r="W49" s="30"/>
      <c r="X49" s="30"/>
      <c r="Y49" s="30"/>
      <c r="Z49" s="30"/>
    </row>
    <row r="50" spans="2:26" s="50" customFormat="1" ht="24.75" customHeight="1"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30"/>
      <c r="W50" s="30"/>
      <c r="X50" s="30"/>
      <c r="Y50" s="30"/>
      <c r="Z50" s="30"/>
    </row>
    <row r="51" spans="2:26" s="49" customFormat="1" ht="31.5" customHeight="1">
      <c r="B51" s="32" t="s">
        <v>36</v>
      </c>
      <c r="C51" s="31"/>
      <c r="D51" s="32"/>
      <c r="E51" s="33"/>
      <c r="F51" s="33"/>
      <c r="G51" s="31"/>
      <c r="H51" s="32" t="s">
        <v>32</v>
      </c>
      <c r="I51" s="33"/>
      <c r="J51" s="32"/>
      <c r="K51" s="32"/>
      <c r="L51" s="32"/>
      <c r="M51" s="33"/>
      <c r="N51" s="31" t="s">
        <v>37</v>
      </c>
      <c r="O51" s="32"/>
      <c r="P51" s="31"/>
      <c r="Q51" s="34"/>
      <c r="R51" s="34"/>
      <c r="S51" s="31"/>
      <c r="T51" s="31"/>
      <c r="U51" s="34"/>
      <c r="V51" s="34"/>
      <c r="W51" s="31"/>
      <c r="X51" s="31"/>
      <c r="Y51" s="31"/>
      <c r="Z51" s="31"/>
    </row>
    <row r="52" spans="1:21" s="11" customFormat="1" ht="27" customHeight="1">
      <c r="A52" s="53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</row>
    <row r="53" spans="2:21" s="11" customFormat="1" ht="34.5">
      <c r="B53" s="139" t="s">
        <v>46</v>
      </c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64"/>
    </row>
    <row r="54" spans="1:21" s="8" customFormat="1" ht="36.75" customHeight="1">
      <c r="A54" s="51"/>
      <c r="B54" s="139" t="s">
        <v>47</v>
      </c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30"/>
    </row>
    <row r="55" spans="1:21" s="8" customFormat="1" ht="36.75" customHeight="1">
      <c r="A55" s="51"/>
      <c r="B55" s="96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30"/>
    </row>
    <row r="56" spans="2:21" s="8" customFormat="1" ht="43.5" customHeight="1">
      <c r="B56" s="98" t="s">
        <v>48</v>
      </c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</row>
    <row r="57" spans="2:21" s="8" customFormat="1" ht="16.5" customHeight="1"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</row>
    <row r="58" spans="2:21" s="49" customFormat="1" ht="16.5" customHeight="1">
      <c r="B58" s="4"/>
      <c r="C58" s="4"/>
      <c r="D58" s="4"/>
      <c r="E58" s="5"/>
      <c r="F58" s="4"/>
      <c r="G58" s="4"/>
      <c r="H58" s="5"/>
      <c r="I58" s="4"/>
      <c r="J58" s="4"/>
      <c r="K58" s="5"/>
      <c r="L58" s="4"/>
      <c r="M58" s="4"/>
      <c r="N58" s="5"/>
      <c r="O58" s="4"/>
      <c r="P58" s="4"/>
      <c r="Q58" s="5"/>
      <c r="R58" s="4"/>
      <c r="S58" s="4"/>
      <c r="T58" s="4"/>
      <c r="U58" s="4"/>
    </row>
    <row r="59" spans="2:21" s="49" customFormat="1" ht="16.5">
      <c r="B59" s="4"/>
      <c r="C59" s="4"/>
      <c r="D59" s="4"/>
      <c r="E59" s="5"/>
      <c r="F59" s="4"/>
      <c r="G59" s="4"/>
      <c r="H59" s="5"/>
      <c r="I59" s="4"/>
      <c r="J59" s="4"/>
      <c r="K59" s="5"/>
      <c r="L59" s="4"/>
      <c r="M59" s="4"/>
      <c r="N59" s="5"/>
      <c r="O59" s="4"/>
      <c r="P59" s="4"/>
      <c r="Q59" s="5"/>
      <c r="R59" s="4"/>
      <c r="S59" s="4"/>
      <c r="T59" s="4"/>
      <c r="U59" s="4"/>
    </row>
  </sheetData>
  <sheetProtection/>
  <mergeCells count="51">
    <mergeCell ref="B44:B46"/>
    <mergeCell ref="B49:U50"/>
    <mergeCell ref="B1:S1"/>
    <mergeCell ref="C40:C45"/>
    <mergeCell ref="D40:F40"/>
    <mergeCell ref="G40:I40"/>
    <mergeCell ref="J40:L40"/>
    <mergeCell ref="P22:R22"/>
    <mergeCell ref="M40:O40"/>
    <mergeCell ref="P40:R40"/>
    <mergeCell ref="S22:S30"/>
    <mergeCell ref="B26:B28"/>
    <mergeCell ref="C31:C36"/>
    <mergeCell ref="D31:F31"/>
    <mergeCell ref="G31:I31"/>
    <mergeCell ref="J31:L31"/>
    <mergeCell ref="M31:O31"/>
    <mergeCell ref="P31:R31"/>
    <mergeCell ref="M22:O22"/>
    <mergeCell ref="S40:S48"/>
    <mergeCell ref="P13:R13"/>
    <mergeCell ref="S13:S21"/>
    <mergeCell ref="B17:B19"/>
    <mergeCell ref="S31:S39"/>
    <mergeCell ref="B35:B37"/>
    <mergeCell ref="C22:C27"/>
    <mergeCell ref="D22:F22"/>
    <mergeCell ref="G22:I22"/>
    <mergeCell ref="J22:L22"/>
    <mergeCell ref="B8:B10"/>
    <mergeCell ref="C13:C18"/>
    <mergeCell ref="D13:F13"/>
    <mergeCell ref="G13:I13"/>
    <mergeCell ref="J13:L13"/>
    <mergeCell ref="M13:O13"/>
    <mergeCell ref="D4:F4"/>
    <mergeCell ref="G4:I4"/>
    <mergeCell ref="J4:L4"/>
    <mergeCell ref="M4:O4"/>
    <mergeCell ref="P4:R4"/>
    <mergeCell ref="S4:S12"/>
    <mergeCell ref="B53:T53"/>
    <mergeCell ref="B54:T54"/>
    <mergeCell ref="B56:U56"/>
    <mergeCell ref="D3:F3"/>
    <mergeCell ref="G3:I3"/>
    <mergeCell ref="J3:L3"/>
    <mergeCell ref="M3:O3"/>
    <mergeCell ref="P3:R3"/>
    <mergeCell ref="T3:U3"/>
    <mergeCell ref="C4:C9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showZeros="0" zoomScale="70" zoomScaleNormal="70" zoomScalePageLayoutView="0" workbookViewId="0" topLeftCell="A31">
      <selection activeCell="B54" sqref="B54:P54"/>
    </sheetView>
  </sheetViews>
  <sheetFormatPr defaultColWidth="9.00390625" defaultRowHeight="16.5"/>
  <cols>
    <col min="1" max="1" width="0.74609375" style="4" customWidth="1"/>
    <col min="2" max="2" width="7.625" style="4" customWidth="1"/>
    <col min="3" max="3" width="4.625" style="4" hidden="1" customWidth="1"/>
    <col min="4" max="4" width="20.625" style="4" customWidth="1"/>
    <col min="5" max="5" width="6.625" style="5" customWidth="1"/>
    <col min="6" max="6" width="20.625" style="4" customWidth="1"/>
    <col min="7" max="7" width="6.625" style="5" customWidth="1"/>
    <col min="8" max="8" width="20.625" style="4" customWidth="1"/>
    <col min="9" max="9" width="6.625" style="5" customWidth="1"/>
    <col min="10" max="10" width="20.625" style="4" customWidth="1"/>
    <col min="11" max="11" width="6.625" style="5" customWidth="1"/>
    <col min="12" max="12" width="20.625" style="4" customWidth="1"/>
    <col min="13" max="13" width="6.625" style="5" customWidth="1"/>
    <col min="14" max="14" width="5.875" style="4" customWidth="1"/>
    <col min="15" max="15" width="24.625" style="4" customWidth="1"/>
    <col min="16" max="16" width="8.625" style="4" customWidth="1"/>
    <col min="17" max="16384" width="9.00390625" style="4" customWidth="1"/>
  </cols>
  <sheetData>
    <row r="1" spans="2:16" s="1" customFormat="1" ht="45" customHeight="1">
      <c r="B1" s="146" t="str">
        <f>'三菜'!B1</f>
        <v>苗栗縣大湖鄉大湖國小 109學年度第二學期第10週食譜設計表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</row>
    <row r="2" spans="2:16" s="1" customFormat="1" ht="24.75" customHeight="1" thickBot="1">
      <c r="B2" s="58" t="s">
        <v>35</v>
      </c>
      <c r="C2" s="13"/>
      <c r="D2" s="14"/>
      <c r="E2" s="15"/>
      <c r="F2" s="14"/>
      <c r="G2" s="15"/>
      <c r="H2" s="14"/>
      <c r="I2" s="15"/>
      <c r="J2" s="14"/>
      <c r="K2" s="15"/>
      <c r="L2" s="16"/>
      <c r="M2" s="17"/>
      <c r="N2" s="16"/>
      <c r="O2" s="16"/>
      <c r="P2" s="16"/>
    </row>
    <row r="3" spans="2:16" s="2" customFormat="1" ht="57">
      <c r="B3" s="19" t="s">
        <v>19</v>
      </c>
      <c r="C3" s="20" t="s">
        <v>20</v>
      </c>
      <c r="D3" s="122" t="s">
        <v>24</v>
      </c>
      <c r="E3" s="123"/>
      <c r="F3" s="122" t="s">
        <v>18</v>
      </c>
      <c r="G3" s="123"/>
      <c r="H3" s="122" t="s">
        <v>23</v>
      </c>
      <c r="I3" s="123"/>
      <c r="J3" s="122" t="s">
        <v>21</v>
      </c>
      <c r="K3" s="123"/>
      <c r="L3" s="122" t="s">
        <v>22</v>
      </c>
      <c r="M3" s="123"/>
      <c r="N3" s="18" t="s">
        <v>31</v>
      </c>
      <c r="O3" s="122" t="s">
        <v>25</v>
      </c>
      <c r="P3" s="125"/>
    </row>
    <row r="4" spans="2:16" s="3" customFormat="1" ht="27" customHeight="1">
      <c r="B4" s="21">
        <f>'三菜'!B4</f>
        <v>4</v>
      </c>
      <c r="C4" s="116"/>
      <c r="D4" s="113" t="str">
        <f>'三菜'!D4</f>
        <v>白米飯</v>
      </c>
      <c r="E4" s="114"/>
      <c r="F4" s="113" t="str">
        <f>'三菜'!H4</f>
        <v>紅燒爌肉</v>
      </c>
      <c r="G4" s="114"/>
      <c r="H4" s="113" t="str">
        <f>'三菜'!L4</f>
        <v>鹹蛋杏鮑菇</v>
      </c>
      <c r="I4" s="114"/>
      <c r="J4" s="113" t="str">
        <f>'三菜'!P4</f>
        <v>小白菜</v>
      </c>
      <c r="K4" s="114"/>
      <c r="L4" s="113" t="str">
        <f>'三菜'!T4</f>
        <v>結頭排骨湯</v>
      </c>
      <c r="M4" s="114"/>
      <c r="N4" s="100">
        <f>'三菜'!X4</f>
        <v>0</v>
      </c>
      <c r="O4" s="91" t="s">
        <v>42</v>
      </c>
      <c r="P4" s="84" t="str">
        <f>'三菜'!Z4</f>
        <v>5.0份</v>
      </c>
    </row>
    <row r="5" spans="2:16" s="3" customFormat="1" ht="27" customHeight="1">
      <c r="B5" s="21" t="s">
        <v>2</v>
      </c>
      <c r="C5" s="117"/>
      <c r="D5" s="35">
        <f>'三菜'!D5</f>
        <v>0</v>
      </c>
      <c r="E5" s="36">
        <f>'三菜'!E5</f>
        <v>0</v>
      </c>
      <c r="F5" s="35" t="str">
        <f>'三菜'!H5</f>
        <v>胛心肉丁</v>
      </c>
      <c r="G5" s="36">
        <f>'三菜'!I5</f>
        <v>72.49</v>
      </c>
      <c r="H5" s="35" t="str">
        <f>'三菜'!L5</f>
        <v>杏鮑菇</v>
      </c>
      <c r="I5" s="36">
        <f>'三菜'!M5</f>
        <v>78.07</v>
      </c>
      <c r="J5" s="35" t="str">
        <f>'三菜'!P5</f>
        <v>小白菜</v>
      </c>
      <c r="K5" s="36">
        <f>'三菜'!Q5</f>
        <v>78.07</v>
      </c>
      <c r="L5" s="35" t="str">
        <f>'三菜'!T5</f>
        <v>結頭菜</v>
      </c>
      <c r="M5" s="36">
        <f>'三菜'!U5</f>
        <v>37.18</v>
      </c>
      <c r="N5" s="101"/>
      <c r="O5" s="92" t="s">
        <v>43</v>
      </c>
      <c r="P5" s="84" t="str">
        <f>'三菜'!Z5</f>
        <v>0.0份</v>
      </c>
    </row>
    <row r="6" spans="2:16" s="3" customFormat="1" ht="27" customHeight="1">
      <c r="B6" s="21">
        <f>'三菜'!B6</f>
        <v>26</v>
      </c>
      <c r="C6" s="117"/>
      <c r="D6" s="38">
        <f>'三菜'!D6</f>
        <v>0</v>
      </c>
      <c r="E6" s="39">
        <f>'三菜'!E6</f>
        <v>0</v>
      </c>
      <c r="F6" s="38" t="str">
        <f>'三菜'!H6</f>
        <v>白蘿蔔</v>
      </c>
      <c r="G6" s="39">
        <f>'三菜'!I6</f>
        <v>57.99</v>
      </c>
      <c r="H6" s="38" t="str">
        <f>'三菜'!L6</f>
        <v>鹹蛋</v>
      </c>
      <c r="I6" s="39">
        <f>'三菜'!M6</f>
        <v>11.15</v>
      </c>
      <c r="J6" s="38" t="str">
        <f>'三菜'!P6</f>
        <v>蒜角</v>
      </c>
      <c r="K6" s="39">
        <f>'三菜'!Q6</f>
        <v>1.12</v>
      </c>
      <c r="L6" s="38" t="str">
        <f>'三菜'!T6</f>
        <v>軟骨丁</v>
      </c>
      <c r="M6" s="39">
        <f>'三菜'!U6</f>
        <v>16.73</v>
      </c>
      <c r="N6" s="101"/>
      <c r="O6" s="92" t="s">
        <v>44</v>
      </c>
      <c r="P6" s="84" t="str">
        <f>'三菜'!Z6</f>
        <v>2.3份</v>
      </c>
    </row>
    <row r="7" spans="2:16" s="3" customFormat="1" ht="27" customHeight="1">
      <c r="B7" s="21" t="s">
        <v>3</v>
      </c>
      <c r="C7" s="117"/>
      <c r="D7" s="38">
        <f>'三菜'!D7</f>
        <v>0</v>
      </c>
      <c r="E7" s="39">
        <f>'三菜'!E7</f>
        <v>0</v>
      </c>
      <c r="F7" s="38" t="str">
        <f>'三菜'!H7</f>
        <v>紅蘿蔔</v>
      </c>
      <c r="G7" s="39">
        <f>'三菜'!I7</f>
        <v>3.35</v>
      </c>
      <c r="H7" s="38" t="str">
        <f>'三菜'!L7</f>
        <v>青蔥</v>
      </c>
      <c r="I7" s="39">
        <f>'三菜'!M7</f>
        <v>3.35</v>
      </c>
      <c r="J7" s="38">
        <f>'三菜'!P7</f>
        <v>0</v>
      </c>
      <c r="K7" s="39">
        <f>'三菜'!Q7</f>
        <v>0</v>
      </c>
      <c r="L7" s="38" t="str">
        <f>'三菜'!T7</f>
        <v>香菜</v>
      </c>
      <c r="M7" s="39">
        <f>'三菜'!U7</f>
        <v>0.56</v>
      </c>
      <c r="N7" s="101"/>
      <c r="O7" s="92" t="s">
        <v>28</v>
      </c>
      <c r="P7" s="84" t="str">
        <f>'三菜'!Z7</f>
        <v>2.5份</v>
      </c>
    </row>
    <row r="8" spans="2:16" s="3" customFormat="1" ht="27" customHeight="1">
      <c r="B8" s="103" t="str">
        <f>'三菜'!B8</f>
        <v>星期一</v>
      </c>
      <c r="C8" s="117"/>
      <c r="D8" s="38">
        <f>'三菜'!D8</f>
        <v>0</v>
      </c>
      <c r="E8" s="39">
        <f>'三菜'!E8</f>
        <v>0</v>
      </c>
      <c r="F8" s="38">
        <f>'三菜'!H8</f>
        <v>0</v>
      </c>
      <c r="G8" s="39">
        <f>'三菜'!I8</f>
        <v>0</v>
      </c>
      <c r="H8" s="38" t="str">
        <f>'三菜'!L8</f>
        <v>紅蘿蔔</v>
      </c>
      <c r="I8" s="39">
        <f>'三菜'!M8</f>
        <v>1.12</v>
      </c>
      <c r="J8" s="38">
        <f>'三菜'!P8</f>
        <v>0</v>
      </c>
      <c r="K8" s="39">
        <f>'三菜'!Q8</f>
        <v>0</v>
      </c>
      <c r="L8" s="38">
        <f>'三菜'!T8</f>
        <v>0</v>
      </c>
      <c r="M8" s="39">
        <f>'三菜'!U8</f>
        <v>0</v>
      </c>
      <c r="N8" s="101"/>
      <c r="O8" s="92" t="s">
        <v>29</v>
      </c>
      <c r="P8" s="84" t="str">
        <f>'三菜'!Z8</f>
        <v>0.0份</v>
      </c>
    </row>
    <row r="9" spans="2:16" s="3" customFormat="1" ht="27" customHeight="1">
      <c r="B9" s="103"/>
      <c r="C9" s="118"/>
      <c r="D9" s="38">
        <f>'三菜'!D9</f>
        <v>0</v>
      </c>
      <c r="E9" s="39">
        <f>'三菜'!E9</f>
        <v>0</v>
      </c>
      <c r="F9" s="38">
        <f>'三菜'!H9</f>
        <v>0</v>
      </c>
      <c r="G9" s="39">
        <f>'三菜'!I9</f>
        <v>0</v>
      </c>
      <c r="H9" s="38">
        <f>'三菜'!L9</f>
        <v>0</v>
      </c>
      <c r="I9" s="39">
        <f>'三菜'!M9</f>
        <v>0</v>
      </c>
      <c r="J9" s="38">
        <f>'三菜'!P9</f>
        <v>0</v>
      </c>
      <c r="K9" s="39">
        <f>'三菜'!Q9</f>
        <v>0</v>
      </c>
      <c r="L9" s="38">
        <f>'三菜'!T9</f>
        <v>0</v>
      </c>
      <c r="M9" s="39">
        <f>'三菜'!U9</f>
        <v>0</v>
      </c>
      <c r="N9" s="101"/>
      <c r="O9" s="93" t="s">
        <v>27</v>
      </c>
      <c r="P9" s="84" t="str">
        <f>'三菜'!Z9</f>
        <v>2.4份</v>
      </c>
    </row>
    <row r="10" spans="2:16" s="3" customFormat="1" ht="27" customHeight="1">
      <c r="B10" s="104"/>
      <c r="C10" s="22"/>
      <c r="D10" s="38">
        <f>'三菜'!D10</f>
        <v>0</v>
      </c>
      <c r="E10" s="39">
        <f>'三菜'!E10</f>
        <v>0</v>
      </c>
      <c r="F10" s="38">
        <f>'三菜'!H10</f>
        <v>0</v>
      </c>
      <c r="G10" s="39">
        <f>'三菜'!I10</f>
        <v>0</v>
      </c>
      <c r="H10" s="38">
        <f>'三菜'!L10</f>
        <v>0</v>
      </c>
      <c r="I10" s="39">
        <f>'三菜'!M10</f>
        <v>0</v>
      </c>
      <c r="J10" s="38">
        <f>'三菜'!P10</f>
        <v>0</v>
      </c>
      <c r="K10" s="39">
        <f>'三菜'!Q10</f>
        <v>0</v>
      </c>
      <c r="L10" s="38">
        <f>'三菜'!T10</f>
        <v>0</v>
      </c>
      <c r="M10" s="39">
        <f>'三菜'!U10</f>
        <v>0</v>
      </c>
      <c r="N10" s="101"/>
      <c r="O10" s="54"/>
      <c r="P10" s="84"/>
    </row>
    <row r="11" spans="2:16" s="3" customFormat="1" ht="27" customHeight="1">
      <c r="B11" s="23" t="s">
        <v>33</v>
      </c>
      <c r="C11" s="24"/>
      <c r="D11" s="38">
        <f>'三菜'!D11</f>
        <v>0</v>
      </c>
      <c r="E11" s="39">
        <f>'三菜'!E11</f>
        <v>0</v>
      </c>
      <c r="F11" s="38">
        <f>'三菜'!H11</f>
        <v>0</v>
      </c>
      <c r="G11" s="39">
        <f>'三菜'!I11</f>
        <v>0</v>
      </c>
      <c r="H11" s="38">
        <f>'三菜'!L11</f>
        <v>0</v>
      </c>
      <c r="I11" s="39">
        <f>'三菜'!M11</f>
        <v>0</v>
      </c>
      <c r="J11" s="38">
        <f>'三菜'!P11</f>
        <v>0</v>
      </c>
      <c r="K11" s="39">
        <f>'三菜'!Q11</f>
        <v>0</v>
      </c>
      <c r="L11" s="38">
        <f>'三菜'!T11</f>
        <v>0</v>
      </c>
      <c r="M11" s="39">
        <f>'三菜'!U11</f>
        <v>0</v>
      </c>
      <c r="N11" s="101"/>
      <c r="O11" s="54" t="s">
        <v>30</v>
      </c>
      <c r="P11" s="84"/>
    </row>
    <row r="12" spans="2:16" s="3" customFormat="1" ht="27" customHeight="1">
      <c r="B12" s="25">
        <f>'三菜'!B12</f>
        <v>538</v>
      </c>
      <c r="C12" s="26"/>
      <c r="D12" s="41">
        <f>'三菜'!D12</f>
        <v>0</v>
      </c>
      <c r="E12" s="42">
        <f>'三菜'!E12</f>
        <v>0</v>
      </c>
      <c r="F12" s="41">
        <f>'三菜'!H12</f>
        <v>0</v>
      </c>
      <c r="G12" s="42">
        <f>'三菜'!I12</f>
        <v>0</v>
      </c>
      <c r="H12" s="41">
        <f>'三菜'!L12</f>
        <v>0</v>
      </c>
      <c r="I12" s="42">
        <f>'三菜'!M12</f>
        <v>0</v>
      </c>
      <c r="J12" s="41">
        <f>'三菜'!P12</f>
        <v>0</v>
      </c>
      <c r="K12" s="42">
        <f>'三菜'!Q12</f>
        <v>0</v>
      </c>
      <c r="L12" s="41">
        <f>'三菜'!T12</f>
        <v>0</v>
      </c>
      <c r="M12" s="42">
        <f>'三菜'!U12</f>
        <v>0</v>
      </c>
      <c r="N12" s="108"/>
      <c r="O12" s="55" t="str">
        <f>'三菜'!Y12</f>
        <v>608大卡</v>
      </c>
      <c r="P12" s="85"/>
    </row>
    <row r="13" spans="2:16" s="3" customFormat="1" ht="27" customHeight="1">
      <c r="B13" s="21">
        <f>'三菜'!B13</f>
        <v>4</v>
      </c>
      <c r="C13" s="116"/>
      <c r="D13" s="119" t="str">
        <f>'三菜'!D13</f>
        <v>藜麥飯</v>
      </c>
      <c r="E13" s="120"/>
      <c r="F13" s="119" t="str">
        <f>'三菜'!H13</f>
        <v>咖哩雞丁</v>
      </c>
      <c r="G13" s="120"/>
      <c r="H13" s="119" t="str">
        <f>'三菜'!L13</f>
        <v>炸小貢丸</v>
      </c>
      <c r="I13" s="120"/>
      <c r="J13" s="119" t="str">
        <f>'三菜'!P13</f>
        <v>大陸妹</v>
      </c>
      <c r="K13" s="120"/>
      <c r="L13" s="119" t="str">
        <f>'三菜'!T13</f>
        <v>關東煮</v>
      </c>
      <c r="M13" s="120"/>
      <c r="N13" s="100" t="str">
        <f>'三菜'!X13</f>
        <v>水果</v>
      </c>
      <c r="O13" s="91" t="s">
        <v>42</v>
      </c>
      <c r="P13" s="84" t="str">
        <f>'三菜'!Z13</f>
        <v>5.3份</v>
      </c>
    </row>
    <row r="14" spans="2:16" s="3" customFormat="1" ht="27" customHeight="1">
      <c r="B14" s="21" t="s">
        <v>2</v>
      </c>
      <c r="C14" s="117"/>
      <c r="D14" s="35" t="str">
        <f>'三菜'!D14</f>
        <v>藜麥</v>
      </c>
      <c r="E14" s="36">
        <f>'三菜'!E14</f>
        <v>4.89</v>
      </c>
      <c r="F14" s="35" t="str">
        <f>'三菜'!H14</f>
        <v>雞胸丁</v>
      </c>
      <c r="G14" s="36">
        <f>'三菜'!I14</f>
        <v>58.63</v>
      </c>
      <c r="H14" s="35" t="str">
        <f>'三菜'!L14</f>
        <v>小貢丸</v>
      </c>
      <c r="I14" s="36">
        <f>'三菜'!M14</f>
        <v>60.59</v>
      </c>
      <c r="J14" s="35" t="str">
        <f>'三菜'!P14</f>
        <v>大陸妹</v>
      </c>
      <c r="K14" s="36">
        <f>'三菜'!Q14</f>
        <v>78.18</v>
      </c>
      <c r="L14" s="35" t="str">
        <f>'三菜'!T14</f>
        <v>綜合火鍋料</v>
      </c>
      <c r="M14" s="36">
        <f>'三菜'!U14</f>
        <v>19.54</v>
      </c>
      <c r="N14" s="101"/>
      <c r="O14" s="92" t="s">
        <v>43</v>
      </c>
      <c r="P14" s="84" t="str">
        <f>'三菜'!Z14</f>
        <v>0.0份</v>
      </c>
    </row>
    <row r="15" spans="2:16" s="3" customFormat="1" ht="27" customHeight="1">
      <c r="B15" s="21">
        <f>'三菜'!B15</f>
        <v>27</v>
      </c>
      <c r="C15" s="117"/>
      <c r="D15" s="38">
        <f>'三菜'!D15</f>
        <v>0</v>
      </c>
      <c r="E15" s="39">
        <f>'三菜'!E15</f>
        <v>0</v>
      </c>
      <c r="F15" s="38" t="str">
        <f>'三菜'!H15</f>
        <v>洋蔥</v>
      </c>
      <c r="G15" s="39">
        <f>'三菜'!I15</f>
        <v>24.43</v>
      </c>
      <c r="H15" s="38">
        <f>'三菜'!L15</f>
        <v>0</v>
      </c>
      <c r="I15" s="39">
        <f>'三菜'!M15</f>
        <v>0</v>
      </c>
      <c r="J15" s="38" t="str">
        <f>'三菜'!P15</f>
        <v>蒜角</v>
      </c>
      <c r="K15" s="39">
        <f>'三菜'!Q15</f>
        <v>0.98</v>
      </c>
      <c r="L15" s="38" t="str">
        <f>'三菜'!T15</f>
        <v>玉米</v>
      </c>
      <c r="M15" s="39">
        <f>'三菜'!U15</f>
        <v>19.54</v>
      </c>
      <c r="N15" s="101"/>
      <c r="O15" s="92" t="s">
        <v>44</v>
      </c>
      <c r="P15" s="84" t="str">
        <f>'三菜'!Z15</f>
        <v>3.0份</v>
      </c>
    </row>
    <row r="16" spans="2:16" s="3" customFormat="1" ht="27" customHeight="1">
      <c r="B16" s="21" t="s">
        <v>3</v>
      </c>
      <c r="C16" s="117"/>
      <c r="D16" s="38">
        <f>'三菜'!D16</f>
        <v>0</v>
      </c>
      <c r="E16" s="39">
        <f>'三菜'!E16</f>
        <v>0</v>
      </c>
      <c r="F16" s="38" t="str">
        <f>'三菜'!H16</f>
        <v>馬鈴薯</v>
      </c>
      <c r="G16" s="39">
        <f>'三菜'!I16</f>
        <v>24.43</v>
      </c>
      <c r="H16" s="38">
        <f>'三菜'!L16</f>
        <v>0</v>
      </c>
      <c r="I16" s="39">
        <f>'三菜'!M16</f>
        <v>0</v>
      </c>
      <c r="J16" s="38">
        <f>'三菜'!P16</f>
        <v>0</v>
      </c>
      <c r="K16" s="39">
        <f>'三菜'!Q16</f>
        <v>0</v>
      </c>
      <c r="L16" s="38" t="str">
        <f>'三菜'!T16</f>
        <v>白蘿蔔</v>
      </c>
      <c r="M16" s="39">
        <f>'三菜'!U16</f>
        <v>19.54</v>
      </c>
      <c r="N16" s="101"/>
      <c r="O16" s="92" t="s">
        <v>28</v>
      </c>
      <c r="P16" s="84" t="str">
        <f>'三菜'!Z16</f>
        <v>1.2份</v>
      </c>
    </row>
    <row r="17" spans="2:16" s="3" customFormat="1" ht="27" customHeight="1">
      <c r="B17" s="103" t="str">
        <f>'三菜'!B17</f>
        <v>星期二</v>
      </c>
      <c r="C17" s="117"/>
      <c r="D17" s="38">
        <f>'三菜'!D17</f>
        <v>0</v>
      </c>
      <c r="E17" s="39">
        <f>'三菜'!E17</f>
        <v>0</v>
      </c>
      <c r="F17" s="38" t="str">
        <f>'三菜'!H17</f>
        <v>咖哩粉</v>
      </c>
      <c r="G17" s="39">
        <f>'三菜'!I17</f>
        <v>2.93</v>
      </c>
      <c r="H17" s="38">
        <f>'三菜'!L17</f>
        <v>0</v>
      </c>
      <c r="I17" s="39">
        <f>'三菜'!M17</f>
        <v>0</v>
      </c>
      <c r="J17" s="38">
        <f>'三菜'!P17</f>
        <v>0</v>
      </c>
      <c r="K17" s="39">
        <f>'三菜'!Q17</f>
        <v>0</v>
      </c>
      <c r="L17" s="38" t="str">
        <f>'三菜'!T17</f>
        <v>冷凍芋角</v>
      </c>
      <c r="M17" s="39">
        <f>'三菜'!U17</f>
        <v>4.89</v>
      </c>
      <c r="N17" s="101"/>
      <c r="O17" s="92" t="s">
        <v>29</v>
      </c>
      <c r="P17" s="84" t="str">
        <f>'三菜'!Z17</f>
        <v>1.0份</v>
      </c>
    </row>
    <row r="18" spans="2:16" s="3" customFormat="1" ht="27" customHeight="1">
      <c r="B18" s="103"/>
      <c r="C18" s="118"/>
      <c r="D18" s="38">
        <f>'三菜'!D18</f>
        <v>0</v>
      </c>
      <c r="E18" s="39">
        <f>'三菜'!E18</f>
        <v>0</v>
      </c>
      <c r="F18" s="38" t="str">
        <f>'三菜'!H18</f>
        <v>紅蘿蔔</v>
      </c>
      <c r="G18" s="39">
        <f>'三菜'!I18</f>
        <v>2.93</v>
      </c>
      <c r="H18" s="38">
        <f>'三菜'!L18</f>
        <v>0</v>
      </c>
      <c r="I18" s="39">
        <f>'三菜'!M18</f>
        <v>0</v>
      </c>
      <c r="J18" s="38">
        <f>'三菜'!P18</f>
        <v>0</v>
      </c>
      <c r="K18" s="39">
        <f>'三菜'!Q18</f>
        <v>0</v>
      </c>
      <c r="L18" s="38" t="str">
        <f>'三菜'!T18</f>
        <v>軟骨丁</v>
      </c>
      <c r="M18" s="39">
        <f>'三菜'!U18</f>
        <v>4.89</v>
      </c>
      <c r="N18" s="101"/>
      <c r="O18" s="93" t="s">
        <v>27</v>
      </c>
      <c r="P18" s="84" t="str">
        <f>'三菜'!Z18</f>
        <v>2.6份</v>
      </c>
    </row>
    <row r="19" spans="2:16" s="3" customFormat="1" ht="27" customHeight="1">
      <c r="B19" s="104"/>
      <c r="C19" s="22"/>
      <c r="D19" s="38">
        <f>'三菜'!D19</f>
        <v>0</v>
      </c>
      <c r="E19" s="39">
        <f>'三菜'!E19</f>
        <v>0</v>
      </c>
      <c r="F19" s="38">
        <f>'三菜'!H19</f>
        <v>0</v>
      </c>
      <c r="G19" s="39">
        <f>'三菜'!I19</f>
        <v>0</v>
      </c>
      <c r="H19" s="38">
        <f>'三菜'!L19</f>
        <v>0</v>
      </c>
      <c r="I19" s="39">
        <f>'三菜'!M19</f>
        <v>0</v>
      </c>
      <c r="J19" s="38">
        <f>'三菜'!P19</f>
        <v>0</v>
      </c>
      <c r="K19" s="39">
        <f>'三菜'!Q19</f>
        <v>0</v>
      </c>
      <c r="L19" s="38" t="str">
        <f>'三菜'!T19</f>
        <v>香菜</v>
      </c>
      <c r="M19" s="39">
        <f>'三菜'!U19</f>
        <v>0.49</v>
      </c>
      <c r="N19" s="101"/>
      <c r="O19" s="54"/>
      <c r="P19" s="84"/>
    </row>
    <row r="20" spans="2:16" s="3" customFormat="1" ht="27" customHeight="1">
      <c r="B20" s="23" t="s">
        <v>33</v>
      </c>
      <c r="C20" s="24"/>
      <c r="D20" s="38">
        <f>'三菜'!D20</f>
        <v>0</v>
      </c>
      <c r="E20" s="39">
        <f>'三菜'!E20</f>
        <v>0</v>
      </c>
      <c r="F20" s="38">
        <f>'三菜'!H20</f>
        <v>0</v>
      </c>
      <c r="G20" s="39">
        <f>'三菜'!I20</f>
        <v>0</v>
      </c>
      <c r="H20" s="38">
        <f>'三菜'!L20</f>
        <v>0</v>
      </c>
      <c r="I20" s="39">
        <f>'三菜'!M20</f>
        <v>0</v>
      </c>
      <c r="J20" s="38">
        <f>'三菜'!P20</f>
        <v>0</v>
      </c>
      <c r="K20" s="39">
        <f>'三菜'!Q20</f>
        <v>0</v>
      </c>
      <c r="L20" s="38">
        <f>'三菜'!T20</f>
        <v>0</v>
      </c>
      <c r="M20" s="39">
        <f>'三菜'!U20</f>
        <v>0</v>
      </c>
      <c r="N20" s="101"/>
      <c r="O20" s="54" t="s">
        <v>30</v>
      </c>
      <c r="P20" s="84"/>
    </row>
    <row r="21" spans="2:16" s="3" customFormat="1" ht="27" customHeight="1">
      <c r="B21" s="25">
        <f>'三菜'!B21</f>
        <v>614</v>
      </c>
      <c r="C21" s="26"/>
      <c r="D21" s="41">
        <f>'三菜'!D21</f>
        <v>0</v>
      </c>
      <c r="E21" s="42">
        <f>'三菜'!E21</f>
        <v>0</v>
      </c>
      <c r="F21" s="41">
        <f>'三菜'!H21</f>
        <v>0</v>
      </c>
      <c r="G21" s="42">
        <f>'三菜'!I21</f>
        <v>0</v>
      </c>
      <c r="H21" s="41">
        <f>'三菜'!L21</f>
        <v>0</v>
      </c>
      <c r="I21" s="42">
        <f>'三菜'!M21</f>
        <v>0</v>
      </c>
      <c r="J21" s="41">
        <f>'三菜'!P21</f>
        <v>0</v>
      </c>
      <c r="K21" s="42">
        <f>'三菜'!Q21</f>
        <v>0</v>
      </c>
      <c r="L21" s="41">
        <f>'三菜'!T21</f>
        <v>0</v>
      </c>
      <c r="M21" s="42">
        <f>'三菜'!U21</f>
        <v>0</v>
      </c>
      <c r="N21" s="108"/>
      <c r="O21" s="55" t="str">
        <f>'三菜'!Y21</f>
        <v>752大卡</v>
      </c>
      <c r="P21" s="85"/>
    </row>
    <row r="22" spans="2:16" s="3" customFormat="1" ht="27" customHeight="1">
      <c r="B22" s="21">
        <f>'三菜'!B22</f>
        <v>4</v>
      </c>
      <c r="C22" s="116"/>
      <c r="D22" s="105" t="str">
        <f>'三菜'!D22</f>
        <v>香菇瘦肉粥</v>
      </c>
      <c r="E22" s="106"/>
      <c r="F22" s="105" t="str">
        <f>'三菜'!H22</f>
        <v>卡啦雞腿酥</v>
      </c>
      <c r="G22" s="106"/>
      <c r="H22" s="105" t="str">
        <f>'三菜'!L22</f>
        <v>銀絲卷</v>
      </c>
      <c r="I22" s="106"/>
      <c r="J22" s="105" t="str">
        <f>'三菜'!P22</f>
        <v>薑絲油泡</v>
      </c>
      <c r="K22" s="106"/>
      <c r="L22" s="105">
        <f>'三菜'!T22</f>
        <v>0</v>
      </c>
      <c r="M22" s="106"/>
      <c r="N22" s="100">
        <f>'三菜'!X22</f>
        <v>0</v>
      </c>
      <c r="O22" s="91" t="s">
        <v>42</v>
      </c>
      <c r="P22" s="84" t="str">
        <f>'三菜'!Z22</f>
        <v>4.8份</v>
      </c>
    </row>
    <row r="23" spans="2:16" s="3" customFormat="1" ht="27" customHeight="1">
      <c r="B23" s="21" t="s">
        <v>2</v>
      </c>
      <c r="C23" s="117"/>
      <c r="D23" s="35" t="str">
        <f>'三菜'!D23</f>
        <v>豬絞肉</v>
      </c>
      <c r="E23" s="36">
        <f>'三菜'!E23</f>
        <v>19.45</v>
      </c>
      <c r="F23" s="35" t="str">
        <f>'三菜'!H23</f>
        <v>卡啦雞腿酥</v>
      </c>
      <c r="G23" s="36">
        <f>'三菜'!I23</f>
        <v>91.47</v>
      </c>
      <c r="H23" s="35" t="str">
        <f>'三菜'!L23</f>
        <v>銀絲卷</v>
      </c>
      <c r="I23" s="36">
        <f>'三菜'!M23</f>
        <v>38.28</v>
      </c>
      <c r="J23" s="35" t="str">
        <f>'三菜'!P23</f>
        <v>麵筋</v>
      </c>
      <c r="K23" s="36">
        <f>'三菜'!Q23</f>
        <v>27.22</v>
      </c>
      <c r="L23" s="35">
        <f>'三菜'!T23</f>
        <v>0</v>
      </c>
      <c r="M23" s="36">
        <f>'三菜'!U23</f>
        <v>0</v>
      </c>
      <c r="N23" s="101"/>
      <c r="O23" s="92" t="s">
        <v>43</v>
      </c>
      <c r="P23" s="84" t="str">
        <f>'三菜'!Z23</f>
        <v>0.0份</v>
      </c>
    </row>
    <row r="24" spans="2:16" s="3" customFormat="1" ht="27" customHeight="1">
      <c r="B24" s="21">
        <f>'三菜'!B24</f>
        <v>28</v>
      </c>
      <c r="C24" s="117"/>
      <c r="D24" s="38" t="str">
        <f>'三菜'!D24</f>
        <v>生香菇</v>
      </c>
      <c r="E24" s="39">
        <f>'三菜'!E24</f>
        <v>19.45</v>
      </c>
      <c r="F24" s="38">
        <f>'三菜'!H24</f>
        <v>0</v>
      </c>
      <c r="G24" s="39">
        <f>'三菜'!I24</f>
        <v>0</v>
      </c>
      <c r="H24" s="38">
        <f>'三菜'!L24</f>
        <v>0</v>
      </c>
      <c r="I24" s="39">
        <f>'三菜'!M24</f>
        <v>0</v>
      </c>
      <c r="J24" s="38" t="str">
        <f>'三菜'!P24</f>
        <v>粗薑絲</v>
      </c>
      <c r="K24" s="39">
        <f>'三菜'!Q24</f>
        <v>2.18</v>
      </c>
      <c r="L24" s="38">
        <f>'三菜'!T24</f>
        <v>0</v>
      </c>
      <c r="M24" s="39">
        <f>'三菜'!U24</f>
        <v>0</v>
      </c>
      <c r="N24" s="101"/>
      <c r="O24" s="92" t="s">
        <v>44</v>
      </c>
      <c r="P24" s="84" t="str">
        <f>'三菜'!Z24</f>
        <v>2.0份</v>
      </c>
    </row>
    <row r="25" spans="2:16" s="3" customFormat="1" ht="27" customHeight="1">
      <c r="B25" s="21" t="s">
        <v>3</v>
      </c>
      <c r="C25" s="117"/>
      <c r="D25" s="38" t="str">
        <f>'三菜'!D25</f>
        <v>芹菜</v>
      </c>
      <c r="E25" s="39">
        <f>'三菜'!E25</f>
        <v>19.45</v>
      </c>
      <c r="F25" s="38">
        <f>'三菜'!H25</f>
        <v>0</v>
      </c>
      <c r="G25" s="39">
        <f>'三菜'!I25</f>
        <v>0</v>
      </c>
      <c r="H25" s="38">
        <f>'三菜'!L25</f>
        <v>0</v>
      </c>
      <c r="I25" s="39">
        <f>'三菜'!M25</f>
        <v>0</v>
      </c>
      <c r="J25" s="38">
        <f>'三菜'!P25</f>
        <v>0</v>
      </c>
      <c r="K25" s="39">
        <f>'三菜'!Q25</f>
        <v>0</v>
      </c>
      <c r="L25" s="38">
        <f>'三菜'!T25</f>
        <v>0</v>
      </c>
      <c r="M25" s="39">
        <f>'三菜'!U25</f>
        <v>0</v>
      </c>
      <c r="N25" s="101"/>
      <c r="O25" s="92" t="s">
        <v>28</v>
      </c>
      <c r="P25" s="84" t="str">
        <f>'三菜'!Z25</f>
        <v>0.6份</v>
      </c>
    </row>
    <row r="26" spans="2:16" s="3" customFormat="1" ht="27" customHeight="1">
      <c r="B26" s="103" t="str">
        <f>'三菜'!B26</f>
        <v>星期三</v>
      </c>
      <c r="C26" s="117"/>
      <c r="D26" s="38" t="str">
        <f>'三菜'!D26</f>
        <v>高麗菜</v>
      </c>
      <c r="E26" s="39">
        <f>'三菜'!E26</f>
        <v>14.59</v>
      </c>
      <c r="F26" s="38">
        <f>'三菜'!H26</f>
        <v>0</v>
      </c>
      <c r="G26" s="39">
        <f>'三菜'!I26</f>
        <v>0</v>
      </c>
      <c r="H26" s="38">
        <f>'三菜'!L26</f>
        <v>0</v>
      </c>
      <c r="I26" s="39">
        <f>'三菜'!M26</f>
        <v>0</v>
      </c>
      <c r="J26" s="38">
        <f>'三菜'!P26</f>
        <v>0</v>
      </c>
      <c r="K26" s="39">
        <f>'三菜'!Q26</f>
        <v>0</v>
      </c>
      <c r="L26" s="38">
        <f>'三菜'!T26</f>
        <v>0</v>
      </c>
      <c r="M26" s="39">
        <f>'三菜'!U26</f>
        <v>0</v>
      </c>
      <c r="N26" s="101"/>
      <c r="O26" s="92" t="s">
        <v>29</v>
      </c>
      <c r="P26" s="84" t="str">
        <f>'三菜'!Z26</f>
        <v>0.0份</v>
      </c>
    </row>
    <row r="27" spans="2:16" s="3" customFormat="1" ht="27" customHeight="1">
      <c r="B27" s="103"/>
      <c r="C27" s="118"/>
      <c r="D27" s="38" t="str">
        <f>'三菜'!D27</f>
        <v>紅蔥末</v>
      </c>
      <c r="E27" s="39">
        <f>'三菜'!E27</f>
        <v>2.92</v>
      </c>
      <c r="F27" s="38">
        <f>'三菜'!H27</f>
        <v>0</v>
      </c>
      <c r="G27" s="39">
        <f>'三菜'!I27</f>
        <v>0</v>
      </c>
      <c r="H27" s="38">
        <f>'三菜'!L27</f>
        <v>0</v>
      </c>
      <c r="I27" s="39">
        <f>'三菜'!M27</f>
        <v>0</v>
      </c>
      <c r="J27" s="38">
        <f>'三菜'!P27</f>
        <v>0</v>
      </c>
      <c r="K27" s="39">
        <f>'三菜'!Q27</f>
        <v>0</v>
      </c>
      <c r="L27" s="38">
        <f>'三菜'!T27</f>
        <v>0</v>
      </c>
      <c r="M27" s="39">
        <f>'三菜'!U27</f>
        <v>0</v>
      </c>
      <c r="N27" s="101"/>
      <c r="O27" s="93" t="s">
        <v>27</v>
      </c>
      <c r="P27" s="84" t="str">
        <f>'三菜'!Z27</f>
        <v>1.6份</v>
      </c>
    </row>
    <row r="28" spans="2:16" s="3" customFormat="1" ht="27" customHeight="1">
      <c r="B28" s="104"/>
      <c r="C28" s="22"/>
      <c r="D28" s="38">
        <f>'三菜'!D28</f>
        <v>0</v>
      </c>
      <c r="E28" s="39">
        <f>'三菜'!E28</f>
        <v>0</v>
      </c>
      <c r="F28" s="38">
        <f>'三菜'!H28</f>
        <v>0</v>
      </c>
      <c r="G28" s="39">
        <f>'三菜'!I28</f>
        <v>0</v>
      </c>
      <c r="H28" s="38">
        <f>'三菜'!L28</f>
        <v>0</v>
      </c>
      <c r="I28" s="39">
        <f>'三菜'!M28</f>
        <v>0</v>
      </c>
      <c r="J28" s="38">
        <f>'三菜'!P28</f>
        <v>0</v>
      </c>
      <c r="K28" s="39">
        <f>'三菜'!Q28</f>
        <v>0</v>
      </c>
      <c r="L28" s="38">
        <f>'三菜'!T28</f>
        <v>0</v>
      </c>
      <c r="M28" s="39">
        <f>'三菜'!U28</f>
        <v>0</v>
      </c>
      <c r="N28" s="101"/>
      <c r="O28" s="54"/>
      <c r="P28" s="84"/>
    </row>
    <row r="29" spans="2:16" s="3" customFormat="1" ht="27" customHeight="1">
      <c r="B29" s="23" t="s">
        <v>33</v>
      </c>
      <c r="C29" s="24"/>
      <c r="D29" s="38">
        <f>'三菜'!D29</f>
        <v>0</v>
      </c>
      <c r="E29" s="39">
        <f>'三菜'!E29</f>
        <v>0</v>
      </c>
      <c r="F29" s="38">
        <f>'三菜'!H29</f>
        <v>0</v>
      </c>
      <c r="G29" s="39">
        <f>'三菜'!I29</f>
        <v>0</v>
      </c>
      <c r="H29" s="38">
        <f>'三菜'!L29</f>
        <v>0</v>
      </c>
      <c r="I29" s="39">
        <f>'三菜'!M29</f>
        <v>0</v>
      </c>
      <c r="J29" s="38">
        <f>'三菜'!P29</f>
        <v>0</v>
      </c>
      <c r="K29" s="39">
        <f>'三菜'!Q29</f>
        <v>0</v>
      </c>
      <c r="L29" s="38">
        <f>'三菜'!T29</f>
        <v>0</v>
      </c>
      <c r="M29" s="39">
        <f>'三菜'!U29</f>
        <v>0</v>
      </c>
      <c r="N29" s="101"/>
      <c r="O29" s="54" t="s">
        <v>30</v>
      </c>
      <c r="P29" s="84"/>
    </row>
    <row r="30" spans="2:16" s="3" customFormat="1" ht="27" customHeight="1">
      <c r="B30" s="25">
        <f>'三菜'!B30</f>
        <v>551</v>
      </c>
      <c r="C30" s="26"/>
      <c r="D30" s="41">
        <f>'三菜'!D30</f>
        <v>0</v>
      </c>
      <c r="E30" s="42">
        <f>'三菜'!E30</f>
        <v>0</v>
      </c>
      <c r="F30" s="41">
        <f>'三菜'!H30</f>
        <v>0</v>
      </c>
      <c r="G30" s="42">
        <f>'三菜'!I30</f>
        <v>0</v>
      </c>
      <c r="H30" s="41">
        <f>'三菜'!L30</f>
        <v>0</v>
      </c>
      <c r="I30" s="42">
        <f>'三菜'!M30</f>
        <v>0</v>
      </c>
      <c r="J30" s="41">
        <f>'三菜'!P30</f>
        <v>0</v>
      </c>
      <c r="K30" s="42">
        <f>'三菜'!Q30</f>
        <v>0</v>
      </c>
      <c r="L30" s="41">
        <f>'三菜'!T30</f>
        <v>0</v>
      </c>
      <c r="M30" s="42">
        <f>'三菜'!U30</f>
        <v>0</v>
      </c>
      <c r="N30" s="108"/>
      <c r="O30" s="55" t="str">
        <f>'三菜'!Y30</f>
        <v>888大卡</v>
      </c>
      <c r="P30" s="85"/>
    </row>
    <row r="31" spans="2:16" s="3" customFormat="1" ht="27" customHeight="1">
      <c r="B31" s="21">
        <f>'三菜'!B31</f>
        <v>4</v>
      </c>
      <c r="C31" s="116"/>
      <c r="D31" s="105" t="str">
        <f>'三菜'!D31</f>
        <v>地瓜飯</v>
      </c>
      <c r="E31" s="106"/>
      <c r="F31" s="105" t="str">
        <f>'三菜'!H31</f>
        <v>生薑燒肉</v>
      </c>
      <c r="G31" s="106"/>
      <c r="H31" s="105" t="str">
        <f>'三菜'!L31</f>
        <v>蜜汁滷味</v>
      </c>
      <c r="I31" s="106"/>
      <c r="J31" s="105" t="str">
        <f>'三菜'!P31</f>
        <v>青花菜</v>
      </c>
      <c r="K31" s="106"/>
      <c r="L31" s="105" t="str">
        <f>'三菜'!T31</f>
        <v>南瓜濃湯</v>
      </c>
      <c r="M31" s="106"/>
      <c r="N31" s="100" t="str">
        <f>'三菜'!X31</f>
        <v>鮮奶</v>
      </c>
      <c r="O31" s="91" t="s">
        <v>42</v>
      </c>
      <c r="P31" s="84" t="str">
        <f>'三菜'!Z31</f>
        <v>5.2份</v>
      </c>
    </row>
    <row r="32" spans="2:16" ht="27" customHeight="1">
      <c r="B32" s="21" t="s">
        <v>2</v>
      </c>
      <c r="C32" s="117"/>
      <c r="D32" s="35" t="str">
        <f>'三菜'!D32</f>
        <v>地瓜</v>
      </c>
      <c r="E32" s="36">
        <f>'三菜'!E32</f>
        <v>9.72</v>
      </c>
      <c r="F32" s="35" t="str">
        <f>'三菜'!H32</f>
        <v>豬肉片</v>
      </c>
      <c r="G32" s="36">
        <f>'三菜'!I32</f>
        <v>76.23</v>
      </c>
      <c r="H32" s="35" t="str">
        <f>'三菜'!L32</f>
        <v>小貢丸</v>
      </c>
      <c r="I32" s="36">
        <f>'三菜'!M32</f>
        <v>19.45</v>
      </c>
      <c r="J32" s="35" t="str">
        <f>'三菜'!P32</f>
        <v>冷凍青花菜</v>
      </c>
      <c r="K32" s="36">
        <f>'三菜'!Q32</f>
        <v>81.67</v>
      </c>
      <c r="L32" s="35" t="str">
        <f>'三菜'!T32</f>
        <v>南瓜</v>
      </c>
      <c r="M32" s="36">
        <f>'三菜'!U32</f>
        <v>38.9</v>
      </c>
      <c r="N32" s="101"/>
      <c r="O32" s="92" t="s">
        <v>43</v>
      </c>
      <c r="P32" s="84" t="str">
        <f>'三菜'!Z32</f>
        <v>0.8份</v>
      </c>
    </row>
    <row r="33" spans="2:16" ht="27" customHeight="1">
      <c r="B33" s="21">
        <f>'三菜'!B33</f>
        <v>29</v>
      </c>
      <c r="C33" s="117"/>
      <c r="D33" s="38">
        <f>'三菜'!D33</f>
        <v>0</v>
      </c>
      <c r="E33" s="39">
        <f>'三菜'!E33</f>
        <v>0</v>
      </c>
      <c r="F33" s="38" t="str">
        <f>'三菜'!H33</f>
        <v>粗薑絲</v>
      </c>
      <c r="G33" s="39">
        <f>'三菜'!I33</f>
        <v>5.45</v>
      </c>
      <c r="H33" s="38" t="str">
        <f>'三菜'!L33</f>
        <v>小豆干</v>
      </c>
      <c r="I33" s="39">
        <f>'三菜'!M33</f>
        <v>15.56</v>
      </c>
      <c r="J33" s="38" t="str">
        <f>'三菜'!P33</f>
        <v>紅蘿蔔</v>
      </c>
      <c r="K33" s="39">
        <f>'三菜'!Q33</f>
        <v>2.18</v>
      </c>
      <c r="L33" s="38" t="str">
        <f>'三菜'!T33</f>
        <v>洋蔥</v>
      </c>
      <c r="M33" s="39">
        <f>'三菜'!U33</f>
        <v>14.59</v>
      </c>
      <c r="N33" s="101"/>
      <c r="O33" s="92" t="s">
        <v>44</v>
      </c>
      <c r="P33" s="84" t="str">
        <f>'三菜'!Z33</f>
        <v>2.9份</v>
      </c>
    </row>
    <row r="34" spans="2:16" ht="27" customHeight="1">
      <c r="B34" s="21" t="s">
        <v>3</v>
      </c>
      <c r="C34" s="117"/>
      <c r="D34" s="38">
        <f>'三菜'!D34</f>
        <v>0</v>
      </c>
      <c r="E34" s="39">
        <f>'三菜'!E34</f>
        <v>0</v>
      </c>
      <c r="F34" s="38" t="str">
        <f>'三菜'!H34</f>
        <v>青蔥</v>
      </c>
      <c r="G34" s="39">
        <f>'三菜'!I34</f>
        <v>2.18</v>
      </c>
      <c r="H34" s="38" t="str">
        <f>'三菜'!L34</f>
        <v>海帶結</v>
      </c>
      <c r="I34" s="39">
        <f>'三菜'!M34</f>
        <v>9.72</v>
      </c>
      <c r="J34" s="38" t="str">
        <f>'三菜'!P34</f>
        <v>蒜角</v>
      </c>
      <c r="K34" s="39">
        <f>'三菜'!Q34</f>
        <v>1.09</v>
      </c>
      <c r="L34" s="38" t="str">
        <f>'三菜'!T34</f>
        <v>玉米濃湯粉</v>
      </c>
      <c r="M34" s="39">
        <f>'三菜'!U34</f>
        <v>11.35</v>
      </c>
      <c r="N34" s="101"/>
      <c r="O34" s="92" t="s">
        <v>28</v>
      </c>
      <c r="P34" s="84" t="str">
        <f>'三菜'!Z34</f>
        <v>1.1份</v>
      </c>
    </row>
    <row r="35" spans="2:16" ht="27" customHeight="1">
      <c r="B35" s="103" t="str">
        <f>'三菜'!B35</f>
        <v>星期四</v>
      </c>
      <c r="C35" s="117"/>
      <c r="D35" s="38">
        <f>'三菜'!D35</f>
        <v>0</v>
      </c>
      <c r="E35" s="39">
        <f>'三菜'!E35</f>
        <v>0</v>
      </c>
      <c r="F35" s="38" t="str">
        <f>'三菜'!H35</f>
        <v>紅蘿蔔</v>
      </c>
      <c r="G35" s="39">
        <f>'三菜'!I35</f>
        <v>1.09</v>
      </c>
      <c r="H35" s="38" t="str">
        <f>'三菜'!L35</f>
        <v>米血塊</v>
      </c>
      <c r="I35" s="39">
        <f>'三菜'!M35</f>
        <v>9.72</v>
      </c>
      <c r="J35" s="38">
        <f>'三菜'!P35</f>
        <v>0</v>
      </c>
      <c r="K35" s="39">
        <f>'三菜'!Q35</f>
        <v>0</v>
      </c>
      <c r="L35" s="38" t="str">
        <f>'三菜'!T35</f>
        <v>粗粒黑胡椒</v>
      </c>
      <c r="M35" s="39">
        <f>'三菜'!U35</f>
        <v>1.62</v>
      </c>
      <c r="N35" s="101"/>
      <c r="O35" s="92" t="s">
        <v>29</v>
      </c>
      <c r="P35" s="84" t="str">
        <f>'三菜'!Z35</f>
        <v>0.0份</v>
      </c>
    </row>
    <row r="36" spans="2:16" ht="27" customHeight="1">
      <c r="B36" s="103"/>
      <c r="C36" s="118"/>
      <c r="D36" s="38">
        <f>'三菜'!D36</f>
        <v>0</v>
      </c>
      <c r="E36" s="39">
        <f>'三菜'!E36</f>
        <v>0</v>
      </c>
      <c r="F36" s="38">
        <f>'三菜'!H36</f>
        <v>0</v>
      </c>
      <c r="G36" s="39">
        <f>'三菜'!I36</f>
        <v>0</v>
      </c>
      <c r="H36" s="38" t="str">
        <f>'三菜'!L36</f>
        <v>鴿蛋</v>
      </c>
      <c r="I36" s="39">
        <f>'三菜'!M36</f>
        <v>4.86</v>
      </c>
      <c r="J36" s="38">
        <f>'三菜'!P36</f>
        <v>0</v>
      </c>
      <c r="K36" s="39">
        <f>'三菜'!Q36</f>
        <v>0</v>
      </c>
      <c r="L36" s="38" t="str">
        <f>'三菜'!T36</f>
        <v>乳瑪琳</v>
      </c>
      <c r="M36" s="39">
        <f>'三菜'!U36</f>
        <v>0.89</v>
      </c>
      <c r="N36" s="101"/>
      <c r="O36" s="93" t="s">
        <v>27</v>
      </c>
      <c r="P36" s="84" t="str">
        <f>'三菜'!Z36</f>
        <v>1.7份</v>
      </c>
    </row>
    <row r="37" spans="2:16" ht="27" customHeight="1">
      <c r="B37" s="104"/>
      <c r="C37" s="22"/>
      <c r="D37" s="38">
        <f>'三菜'!D37</f>
        <v>0</v>
      </c>
      <c r="E37" s="39">
        <f>'三菜'!E37</f>
        <v>0</v>
      </c>
      <c r="F37" s="38">
        <f>'三菜'!H37</f>
        <v>0</v>
      </c>
      <c r="G37" s="39">
        <f>'三菜'!I37</f>
        <v>0</v>
      </c>
      <c r="H37" s="38" t="str">
        <f>'三菜'!L37</f>
        <v>五香粉</v>
      </c>
      <c r="I37" s="39">
        <f>'三菜'!M37</f>
        <v>0.97</v>
      </c>
      <c r="J37" s="38">
        <f>'三菜'!P37</f>
        <v>0</v>
      </c>
      <c r="K37" s="39">
        <f>'三菜'!Q37</f>
        <v>0</v>
      </c>
      <c r="L37" s="38">
        <f>'三菜'!T37</f>
        <v>0</v>
      </c>
      <c r="M37" s="39">
        <f>'三菜'!U37</f>
        <v>0</v>
      </c>
      <c r="N37" s="101"/>
      <c r="O37" s="54"/>
      <c r="P37" s="84"/>
    </row>
    <row r="38" spans="2:16" ht="27" customHeight="1">
      <c r="B38" s="23" t="s">
        <v>33</v>
      </c>
      <c r="C38" s="24"/>
      <c r="D38" s="38">
        <f>'三菜'!D38</f>
        <v>0</v>
      </c>
      <c r="E38" s="39">
        <f>'三菜'!E38</f>
        <v>0</v>
      </c>
      <c r="F38" s="38">
        <f>'三菜'!H38</f>
        <v>0</v>
      </c>
      <c r="G38" s="39">
        <f>'三菜'!I38</f>
        <v>0</v>
      </c>
      <c r="H38" s="38" t="str">
        <f>'三菜'!L38</f>
        <v>萬用滷包</v>
      </c>
      <c r="I38" s="39">
        <f>'三菜'!M38</f>
        <v>0.65</v>
      </c>
      <c r="J38" s="38">
        <f>'三菜'!P38</f>
        <v>0</v>
      </c>
      <c r="K38" s="39">
        <f>'三菜'!Q38</f>
        <v>0</v>
      </c>
      <c r="L38" s="38">
        <f>'三菜'!T38</f>
        <v>0</v>
      </c>
      <c r="M38" s="39">
        <f>'三菜'!U38</f>
        <v>0</v>
      </c>
      <c r="N38" s="101"/>
      <c r="O38" s="54" t="s">
        <v>30</v>
      </c>
      <c r="P38" s="84"/>
    </row>
    <row r="39" spans="2:16" ht="27" customHeight="1">
      <c r="B39" s="25">
        <f>'三菜'!B39</f>
        <v>617</v>
      </c>
      <c r="C39" s="26"/>
      <c r="D39" s="41">
        <f>'三菜'!D39</f>
        <v>0</v>
      </c>
      <c r="E39" s="42">
        <f>'三菜'!E39</f>
        <v>0</v>
      </c>
      <c r="F39" s="41">
        <f>'三菜'!H39</f>
        <v>0</v>
      </c>
      <c r="G39" s="42">
        <f>'三菜'!I39</f>
        <v>0</v>
      </c>
      <c r="H39" s="41">
        <f>'三菜'!L39</f>
        <v>0</v>
      </c>
      <c r="I39" s="42">
        <f>'三菜'!M39</f>
        <v>0</v>
      </c>
      <c r="J39" s="41">
        <f>'三菜'!P39</f>
        <v>0</v>
      </c>
      <c r="K39" s="42">
        <f>'三菜'!Q39</f>
        <v>0</v>
      </c>
      <c r="L39" s="41">
        <f>'三菜'!T39</f>
        <v>0</v>
      </c>
      <c r="M39" s="42">
        <f>'三菜'!U39</f>
        <v>0</v>
      </c>
      <c r="N39" s="108"/>
      <c r="O39" s="55" t="str">
        <f>'三菜'!Y39</f>
        <v>765大卡</v>
      </c>
      <c r="P39" s="85"/>
    </row>
    <row r="40" spans="2:16" ht="27" customHeight="1">
      <c r="B40" s="27">
        <f>'三菜'!B40</f>
        <v>4</v>
      </c>
      <c r="C40" s="116"/>
      <c r="D40" s="105" t="str">
        <f>'三菜'!D40</f>
        <v>白米飯</v>
      </c>
      <c r="E40" s="106"/>
      <c r="F40" s="105" t="str">
        <f>'三菜'!H40</f>
        <v>糖醋排骨</v>
      </c>
      <c r="G40" s="106"/>
      <c r="H40" s="105" t="str">
        <f>'三菜'!L40</f>
        <v>三蔬炒蛋</v>
      </c>
      <c r="I40" s="106"/>
      <c r="J40" s="105" t="str">
        <f>'三菜'!P40</f>
        <v>高麗菜</v>
      </c>
      <c r="K40" s="106"/>
      <c r="L40" s="105" t="str">
        <f>'三菜'!T40</f>
        <v>冬瓜檸檬山粉圓</v>
      </c>
      <c r="M40" s="106"/>
      <c r="N40" s="100">
        <f>'三菜'!X40</f>
        <v>0</v>
      </c>
      <c r="O40" s="91" t="s">
        <v>42</v>
      </c>
      <c r="P40" s="84" t="str">
        <f>'三菜'!Z40</f>
        <v>6.6份</v>
      </c>
    </row>
    <row r="41" spans="2:16" ht="27" customHeight="1">
      <c r="B41" s="21" t="s">
        <v>2</v>
      </c>
      <c r="C41" s="117"/>
      <c r="D41" s="35">
        <f>'三菜'!D41</f>
        <v>0</v>
      </c>
      <c r="E41" s="36">
        <f>'三菜'!E41</f>
        <v>0</v>
      </c>
      <c r="F41" s="35" t="str">
        <f>'三菜'!H41</f>
        <v>軟骨丁</v>
      </c>
      <c r="G41" s="36">
        <f>'三菜'!I41</f>
        <v>49.75</v>
      </c>
      <c r="H41" s="35" t="str">
        <f>'三菜'!L41</f>
        <v>洗選蛋</v>
      </c>
      <c r="I41" s="36">
        <f>'三菜'!M41</f>
        <v>38.81</v>
      </c>
      <c r="J41" s="35" t="str">
        <f>'三菜'!P41</f>
        <v>高麗菜</v>
      </c>
      <c r="K41" s="36">
        <f>'三菜'!Q41</f>
        <v>74.63</v>
      </c>
      <c r="L41" s="35" t="str">
        <f>'三菜'!T41</f>
        <v>冬瓜塊</v>
      </c>
      <c r="M41" s="36">
        <f>'三菜'!U41</f>
        <v>14.93</v>
      </c>
      <c r="N41" s="101"/>
      <c r="O41" s="92" t="s">
        <v>43</v>
      </c>
      <c r="P41" s="84" t="str">
        <f>'三菜'!Z41</f>
        <v>0.0份</v>
      </c>
    </row>
    <row r="42" spans="2:16" ht="27" customHeight="1">
      <c r="B42" s="21">
        <f>'三菜'!B42</f>
        <v>30</v>
      </c>
      <c r="C42" s="117"/>
      <c r="D42" s="38">
        <f>'三菜'!D42</f>
        <v>0</v>
      </c>
      <c r="E42" s="39">
        <f>'三菜'!E42</f>
        <v>0</v>
      </c>
      <c r="F42" s="38" t="str">
        <f>'三菜'!H42</f>
        <v>胛心肉丁</v>
      </c>
      <c r="G42" s="39">
        <f>'三菜'!I42</f>
        <v>34.83</v>
      </c>
      <c r="H42" s="38" t="str">
        <f>'三菜'!L42</f>
        <v>玉米粒2.1K</v>
      </c>
      <c r="I42" s="39">
        <f>'三菜'!M42</f>
        <v>20.9</v>
      </c>
      <c r="J42" s="38" t="str">
        <f>'三菜'!P42</f>
        <v>紅蘿蔔</v>
      </c>
      <c r="K42" s="39">
        <f>'三菜'!Q42</f>
        <v>2.99</v>
      </c>
      <c r="L42" s="38" t="str">
        <f>'三菜'!T42</f>
        <v>二砂糖</v>
      </c>
      <c r="M42" s="39">
        <f>'三菜'!U42</f>
        <v>5.97</v>
      </c>
      <c r="N42" s="101"/>
      <c r="O42" s="92" t="s">
        <v>44</v>
      </c>
      <c r="P42" s="84" t="str">
        <f>'三菜'!Z42</f>
        <v>1.7份</v>
      </c>
    </row>
    <row r="43" spans="2:16" ht="27" customHeight="1">
      <c r="B43" s="21" t="s">
        <v>3</v>
      </c>
      <c r="C43" s="117"/>
      <c r="D43" s="38">
        <f>'三菜'!D43</f>
        <v>0</v>
      </c>
      <c r="E43" s="39">
        <f>'三菜'!E43</f>
        <v>0</v>
      </c>
      <c r="F43" s="38" t="str">
        <f>'三菜'!H43</f>
        <v>二砂糖</v>
      </c>
      <c r="G43" s="39">
        <f>'三菜'!I43</f>
        <v>14.93</v>
      </c>
      <c r="H43" s="38" t="str">
        <f>'三菜'!L43</f>
        <v>生木耳</v>
      </c>
      <c r="I43" s="39">
        <f>'三菜'!M43</f>
        <v>6.97</v>
      </c>
      <c r="J43" s="38" t="str">
        <f>'三菜'!P43</f>
        <v>蒜角</v>
      </c>
      <c r="K43" s="39">
        <f>'三菜'!Q43</f>
        <v>1</v>
      </c>
      <c r="L43" s="38" t="str">
        <f>'三菜'!T43</f>
        <v>山粉圓</v>
      </c>
      <c r="M43" s="39">
        <f>'三菜'!U43</f>
        <v>3.98</v>
      </c>
      <c r="N43" s="101"/>
      <c r="O43" s="92" t="s">
        <v>28</v>
      </c>
      <c r="P43" s="84" t="str">
        <f>'三菜'!Z43</f>
        <v>0.9份</v>
      </c>
    </row>
    <row r="44" spans="2:16" ht="27" customHeight="1">
      <c r="B44" s="103" t="str">
        <f>'三菜'!B44</f>
        <v>星期五</v>
      </c>
      <c r="C44" s="117"/>
      <c r="D44" s="38">
        <f>'三菜'!D44</f>
        <v>0</v>
      </c>
      <c r="E44" s="39">
        <f>'三菜'!E44</f>
        <v>0</v>
      </c>
      <c r="F44" s="38" t="str">
        <f>'三菜'!H44</f>
        <v>地瓜粉</v>
      </c>
      <c r="G44" s="39">
        <f>'三菜'!I44</f>
        <v>14.93</v>
      </c>
      <c r="H44" s="38" t="str">
        <f>'三菜'!L44</f>
        <v>紅蘿蔔</v>
      </c>
      <c r="I44" s="39">
        <f>'三菜'!M44</f>
        <v>1.99</v>
      </c>
      <c r="J44" s="38">
        <f>'三菜'!P44</f>
        <v>0</v>
      </c>
      <c r="K44" s="39">
        <f>'三菜'!Q44</f>
        <v>0</v>
      </c>
      <c r="L44" s="38" t="str">
        <f>'三菜'!T44</f>
        <v>檸檬原汁</v>
      </c>
      <c r="M44" s="39">
        <f>'三菜'!U44</f>
        <v>1.49</v>
      </c>
      <c r="N44" s="101"/>
      <c r="O44" s="92" t="s">
        <v>29</v>
      </c>
      <c r="P44" s="84" t="str">
        <f>'三菜'!Z44</f>
        <v>0.0份</v>
      </c>
    </row>
    <row r="45" spans="2:16" ht="27" customHeight="1">
      <c r="B45" s="103"/>
      <c r="C45" s="118"/>
      <c r="D45" s="38">
        <f>'三菜'!D45</f>
        <v>0</v>
      </c>
      <c r="E45" s="39">
        <f>'三菜'!E45</f>
        <v>0</v>
      </c>
      <c r="F45" s="38" t="str">
        <f>'三菜'!H45</f>
        <v>低筋麵粉</v>
      </c>
      <c r="G45" s="39">
        <f>'三菜'!I45</f>
        <v>9.95</v>
      </c>
      <c r="H45" s="38" t="str">
        <f>'三菜'!L45</f>
        <v>青蔥</v>
      </c>
      <c r="I45" s="39">
        <f>'三菜'!M45</f>
        <v>1.99</v>
      </c>
      <c r="J45" s="38">
        <f>'三菜'!P45</f>
        <v>0</v>
      </c>
      <c r="K45" s="39">
        <f>'三菜'!Q45</f>
        <v>0</v>
      </c>
      <c r="L45" s="38">
        <f>'三菜'!T45</f>
        <v>0</v>
      </c>
      <c r="M45" s="39">
        <f>'三菜'!U45</f>
        <v>0</v>
      </c>
      <c r="N45" s="101"/>
      <c r="O45" s="93" t="s">
        <v>27</v>
      </c>
      <c r="P45" s="84" t="str">
        <f>'三菜'!Z45</f>
        <v>3.2份</v>
      </c>
    </row>
    <row r="46" spans="2:16" ht="27" customHeight="1">
      <c r="B46" s="104"/>
      <c r="C46" s="22"/>
      <c r="D46" s="38">
        <f>'三菜'!D46</f>
        <v>0</v>
      </c>
      <c r="E46" s="39">
        <f>'三菜'!E46</f>
        <v>0</v>
      </c>
      <c r="F46" s="38" t="str">
        <f>'三菜'!H46</f>
        <v>蒜角</v>
      </c>
      <c r="G46" s="39">
        <f>'三菜'!I46</f>
        <v>1.99</v>
      </c>
      <c r="H46" s="38">
        <f>'三菜'!L46</f>
        <v>0</v>
      </c>
      <c r="I46" s="39">
        <f>'三菜'!M46</f>
        <v>0</v>
      </c>
      <c r="J46" s="38">
        <f>'三菜'!P46</f>
        <v>0</v>
      </c>
      <c r="K46" s="39">
        <f>'三菜'!Q46</f>
        <v>0</v>
      </c>
      <c r="L46" s="38">
        <f>'三菜'!T46</f>
        <v>0</v>
      </c>
      <c r="M46" s="39">
        <f>'三菜'!U46</f>
        <v>0</v>
      </c>
      <c r="N46" s="101"/>
      <c r="O46" s="54"/>
      <c r="P46" s="84"/>
    </row>
    <row r="47" spans="2:16" ht="27" customHeight="1">
      <c r="B47" s="23" t="s">
        <v>33</v>
      </c>
      <c r="C47" s="24"/>
      <c r="D47" s="38">
        <f>'三菜'!D47</f>
        <v>0</v>
      </c>
      <c r="E47" s="39">
        <f>'三菜'!E47</f>
        <v>0</v>
      </c>
      <c r="F47" s="38" t="str">
        <f>'三菜'!H47</f>
        <v>醋精</v>
      </c>
      <c r="G47" s="39">
        <f>'三菜'!I47</f>
        <v>1</v>
      </c>
      <c r="H47" s="38">
        <f>'三菜'!L47</f>
        <v>0</v>
      </c>
      <c r="I47" s="39">
        <f>'三菜'!M47</f>
        <v>0</v>
      </c>
      <c r="J47" s="38">
        <f>'三菜'!P47</f>
        <v>0</v>
      </c>
      <c r="K47" s="39">
        <f>'三菜'!Q47</f>
        <v>0</v>
      </c>
      <c r="L47" s="38">
        <f>'三菜'!T47</f>
        <v>0</v>
      </c>
      <c r="M47" s="39">
        <f>'三菜'!U47</f>
        <v>0</v>
      </c>
      <c r="N47" s="101"/>
      <c r="O47" s="54" t="s">
        <v>30</v>
      </c>
      <c r="P47" s="84"/>
    </row>
    <row r="48" spans="2:16" ht="27" customHeight="1" thickBot="1">
      <c r="B48" s="28">
        <f>'三菜'!B48</f>
        <v>603</v>
      </c>
      <c r="C48" s="29"/>
      <c r="D48" s="44">
        <f>'三菜'!D48</f>
        <v>0</v>
      </c>
      <c r="E48" s="45">
        <f>'三菜'!E48</f>
        <v>0</v>
      </c>
      <c r="F48" s="44">
        <f>'三菜'!H48</f>
        <v>0</v>
      </c>
      <c r="G48" s="45">
        <f>'三菜'!I48</f>
        <v>0</v>
      </c>
      <c r="H48" s="44">
        <f>'三菜'!L48</f>
        <v>0</v>
      </c>
      <c r="I48" s="45">
        <f>'三菜'!M48</f>
        <v>0</v>
      </c>
      <c r="J48" s="44">
        <f>'三菜'!P48</f>
        <v>0</v>
      </c>
      <c r="K48" s="45">
        <f>'三菜'!Q48</f>
        <v>0</v>
      </c>
      <c r="L48" s="44">
        <f>'三菜'!T48</f>
        <v>0</v>
      </c>
      <c r="M48" s="45">
        <f>'三菜'!U48</f>
        <v>0</v>
      </c>
      <c r="N48" s="102"/>
      <c r="O48" s="56" t="str">
        <f>'三菜'!Y48</f>
        <v>841大卡</v>
      </c>
      <c r="P48" s="86"/>
    </row>
    <row r="49" spans="2:16" s="6" customFormat="1" ht="24.75" customHeight="1">
      <c r="B49" s="111" t="s">
        <v>40</v>
      </c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</row>
    <row r="50" spans="2:16" s="6" customFormat="1" ht="24.75" customHeight="1"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</row>
    <row r="51" spans="2:16" ht="31.5" customHeight="1">
      <c r="B51" s="32" t="s">
        <v>36</v>
      </c>
      <c r="C51" s="31"/>
      <c r="D51" s="32"/>
      <c r="E51" s="33"/>
      <c r="F51" s="32"/>
      <c r="G51" s="33"/>
      <c r="H51" s="32" t="s">
        <v>32</v>
      </c>
      <c r="I51" s="33"/>
      <c r="J51" s="31"/>
      <c r="K51" s="34"/>
      <c r="L51" s="31" t="s">
        <v>37</v>
      </c>
      <c r="M51" s="34"/>
      <c r="N51" s="31"/>
      <c r="O51" s="31"/>
      <c r="P51" s="31"/>
    </row>
    <row r="52" s="11" customFormat="1" ht="27" customHeight="1">
      <c r="A52" s="73"/>
    </row>
    <row r="53" s="11" customFormat="1" ht="27" customHeight="1"/>
    <row r="54" spans="1:16" s="8" customFormat="1" ht="62.25" customHeight="1">
      <c r="A54" s="12"/>
      <c r="B54" s="145" t="s">
        <v>38</v>
      </c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</row>
    <row r="55" spans="2:16" s="8" customFormat="1" ht="46.5" customHeight="1">
      <c r="B55" s="142" t="s">
        <v>45</v>
      </c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</row>
    <row r="56" s="8" customFormat="1" ht="16.5" customHeight="1"/>
    <row r="57" s="8" customFormat="1" ht="16.5" customHeight="1"/>
    <row r="58" spans="2:16" ht="16.5" customHeight="1">
      <c r="B58" s="9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spans="2:16" ht="16.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</row>
  </sheetData>
  <sheetProtection/>
  <mergeCells count="50">
    <mergeCell ref="C22:C27"/>
    <mergeCell ref="O3:P3"/>
    <mergeCell ref="J3:K3"/>
    <mergeCell ref="J4:K4"/>
    <mergeCell ref="L3:M3"/>
    <mergeCell ref="L4:M4"/>
    <mergeCell ref="D3:E3"/>
    <mergeCell ref="D4:E4"/>
    <mergeCell ref="H3:I3"/>
    <mergeCell ref="F3:G3"/>
    <mergeCell ref="J13:K13"/>
    <mergeCell ref="B26:B28"/>
    <mergeCell ref="F13:G13"/>
    <mergeCell ref="D13:E13"/>
    <mergeCell ref="H13:I13"/>
    <mergeCell ref="L13:M13"/>
    <mergeCell ref="D22:E22"/>
    <mergeCell ref="H22:I22"/>
    <mergeCell ref="L22:M22"/>
    <mergeCell ref="F22:G22"/>
    <mergeCell ref="B1:P1"/>
    <mergeCell ref="N4:N12"/>
    <mergeCell ref="B8:B10"/>
    <mergeCell ref="B17:B19"/>
    <mergeCell ref="B35:B37"/>
    <mergeCell ref="N22:N30"/>
    <mergeCell ref="F4:G4"/>
    <mergeCell ref="N13:N21"/>
    <mergeCell ref="J22:K22"/>
    <mergeCell ref="F31:G31"/>
    <mergeCell ref="C4:C9"/>
    <mergeCell ref="C13:C18"/>
    <mergeCell ref="D31:E31"/>
    <mergeCell ref="B49:P50"/>
    <mergeCell ref="B54:P54"/>
    <mergeCell ref="C31:C36"/>
    <mergeCell ref="C40:C45"/>
    <mergeCell ref="J31:K31"/>
    <mergeCell ref="L31:M31"/>
    <mergeCell ref="H4:I4"/>
    <mergeCell ref="B55:P55"/>
    <mergeCell ref="N40:N48"/>
    <mergeCell ref="B44:B46"/>
    <mergeCell ref="D40:E40"/>
    <mergeCell ref="N31:N39"/>
    <mergeCell ref="H31:I31"/>
    <mergeCell ref="F40:G40"/>
    <mergeCell ref="L40:M40"/>
    <mergeCell ref="J40:K40"/>
    <mergeCell ref="H40:I40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N38"/>
  <sheetViews>
    <sheetView showZeros="0" zoomScalePageLayoutView="0" workbookViewId="0" topLeftCell="B1">
      <selection activeCell="D7" sqref="D7"/>
    </sheetView>
  </sheetViews>
  <sheetFormatPr defaultColWidth="9.00390625" defaultRowHeight="16.5"/>
  <cols>
    <col min="1" max="1" width="1.00390625" style="0" hidden="1" customWidth="1"/>
    <col min="2" max="3" width="5.50390625" style="0" bestFit="1" customWidth="1"/>
    <col min="4" max="4" width="19.25390625" style="0" customWidth="1"/>
    <col min="5" max="13" width="5.50390625" style="0" bestFit="1" customWidth="1"/>
    <col min="14" max="14" width="16.125" style="0" customWidth="1"/>
  </cols>
  <sheetData>
    <row r="1" ht="3" customHeight="1"/>
    <row r="2" spans="2:14" ht="21.75" customHeight="1">
      <c r="B2" s="148" t="str">
        <f>SUBSTITUTE('三菜'!B1,"食譜設計","意見調查表")</f>
        <v>苗栗縣大湖鄉大湖國小 109學年度第二學期第10週意見調查表表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</row>
    <row r="3" spans="2:14" ht="21.75" customHeight="1" thickBot="1">
      <c r="B3" s="149" t="s">
        <v>14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</row>
    <row r="4" spans="2:14" ht="22.5" customHeight="1">
      <c r="B4" s="150" t="s">
        <v>0</v>
      </c>
      <c r="C4" s="147" t="s">
        <v>1</v>
      </c>
      <c r="D4" s="147" t="s">
        <v>6</v>
      </c>
      <c r="E4" s="147" t="s">
        <v>15</v>
      </c>
      <c r="F4" s="147"/>
      <c r="G4" s="147"/>
      <c r="H4" s="147" t="s">
        <v>7</v>
      </c>
      <c r="I4" s="147"/>
      <c r="J4" s="147"/>
      <c r="K4" s="147" t="s">
        <v>16</v>
      </c>
      <c r="L4" s="147"/>
      <c r="M4" s="147"/>
      <c r="N4" s="153" t="s">
        <v>17</v>
      </c>
    </row>
    <row r="5" spans="2:14" ht="21.75" customHeight="1" thickBot="1">
      <c r="B5" s="151"/>
      <c r="C5" s="152"/>
      <c r="D5" s="152"/>
      <c r="E5" s="74" t="s">
        <v>8</v>
      </c>
      <c r="F5" s="74" t="s">
        <v>9</v>
      </c>
      <c r="G5" s="74" t="s">
        <v>10</v>
      </c>
      <c r="H5" s="74" t="s">
        <v>11</v>
      </c>
      <c r="I5" s="74" t="s">
        <v>12</v>
      </c>
      <c r="J5" s="74" t="s">
        <v>13</v>
      </c>
      <c r="K5" s="74" t="s">
        <v>8</v>
      </c>
      <c r="L5" s="74" t="s">
        <v>9</v>
      </c>
      <c r="M5" s="74" t="s">
        <v>10</v>
      </c>
      <c r="N5" s="154"/>
    </row>
    <row r="6" spans="2:14" ht="21.75" customHeight="1">
      <c r="B6" s="75">
        <f>IF('三菜'!B4&lt;&gt;"",'三菜'!B4,"")</f>
        <v>4</v>
      </c>
      <c r="C6" s="155" t="str">
        <f>RIGHT(IF('三菜'!B8&lt;&gt;"",'三菜'!B8,""),1)</f>
        <v>一</v>
      </c>
      <c r="D6" s="76" t="str">
        <f>'三菜'!D4</f>
        <v>白米飯</v>
      </c>
      <c r="E6" s="76"/>
      <c r="F6" s="76"/>
      <c r="G6" s="76"/>
      <c r="H6" s="76"/>
      <c r="I6" s="76"/>
      <c r="J6" s="76"/>
      <c r="K6" s="76"/>
      <c r="L6" s="76"/>
      <c r="M6" s="76"/>
      <c r="N6" s="153"/>
    </row>
    <row r="7" spans="2:14" ht="21.75" customHeight="1">
      <c r="B7" s="77" t="s">
        <v>2</v>
      </c>
      <c r="C7" s="156"/>
      <c r="D7" s="78" t="str">
        <f>'三菜'!H4</f>
        <v>紅燒爌肉</v>
      </c>
      <c r="E7" s="78"/>
      <c r="F7" s="78"/>
      <c r="G7" s="78"/>
      <c r="H7" s="78"/>
      <c r="I7" s="78"/>
      <c r="J7" s="78"/>
      <c r="K7" s="78"/>
      <c r="L7" s="78"/>
      <c r="M7" s="78"/>
      <c r="N7" s="158"/>
    </row>
    <row r="8" spans="2:14" ht="21.75" customHeight="1">
      <c r="B8" s="77">
        <f>IF('三菜'!B6&lt;&gt;"",'三菜'!B6,"")</f>
        <v>26</v>
      </c>
      <c r="C8" s="156"/>
      <c r="D8" s="78" t="str">
        <f>'三菜'!L4</f>
        <v>鹹蛋杏鮑菇</v>
      </c>
      <c r="E8" s="78"/>
      <c r="F8" s="78"/>
      <c r="G8" s="78"/>
      <c r="H8" s="78"/>
      <c r="I8" s="78"/>
      <c r="J8" s="78"/>
      <c r="K8" s="78"/>
      <c r="L8" s="78"/>
      <c r="M8" s="78"/>
      <c r="N8" s="158"/>
    </row>
    <row r="9" spans="2:14" ht="21.75" customHeight="1">
      <c r="B9" s="77" t="s">
        <v>3</v>
      </c>
      <c r="C9" s="156"/>
      <c r="D9" s="78" t="str">
        <f>'三菜'!P4</f>
        <v>小白菜</v>
      </c>
      <c r="E9" s="78"/>
      <c r="F9" s="78"/>
      <c r="G9" s="78"/>
      <c r="H9" s="78"/>
      <c r="I9" s="78"/>
      <c r="J9" s="78"/>
      <c r="K9" s="78"/>
      <c r="L9" s="78"/>
      <c r="M9" s="78"/>
      <c r="N9" s="158"/>
    </row>
    <row r="10" spans="2:14" ht="21.75" customHeight="1">
      <c r="B10" s="79"/>
      <c r="C10" s="156"/>
      <c r="D10" s="78" t="str">
        <f>'三菜'!T4</f>
        <v>結頭排骨湯</v>
      </c>
      <c r="E10" s="78"/>
      <c r="F10" s="78"/>
      <c r="G10" s="78"/>
      <c r="H10" s="78"/>
      <c r="I10" s="78"/>
      <c r="J10" s="78"/>
      <c r="K10" s="78"/>
      <c r="L10" s="78"/>
      <c r="M10" s="78"/>
      <c r="N10" s="158"/>
    </row>
    <row r="11" spans="2:14" ht="21.75" customHeight="1" thickBot="1">
      <c r="B11" s="80"/>
      <c r="C11" s="157"/>
      <c r="D11" s="81">
        <f>'三菜'!X4</f>
        <v>0</v>
      </c>
      <c r="E11" s="81"/>
      <c r="F11" s="81"/>
      <c r="G11" s="81"/>
      <c r="H11" s="81"/>
      <c r="I11" s="81"/>
      <c r="J11" s="81"/>
      <c r="K11" s="81"/>
      <c r="L11" s="81"/>
      <c r="M11" s="81"/>
      <c r="N11" s="159"/>
    </row>
    <row r="12" spans="2:14" ht="21.75" customHeight="1">
      <c r="B12" s="75">
        <f>IF('三菜'!B13&lt;&gt;"",'三菜'!B13,"")</f>
        <v>4</v>
      </c>
      <c r="C12" s="155" t="str">
        <f>RIGHT(IF('三菜'!B17&lt;&gt;"",'三菜'!B17,""),1)</f>
        <v>二</v>
      </c>
      <c r="D12" s="76" t="str">
        <f>'三菜'!D13</f>
        <v>藜麥飯</v>
      </c>
      <c r="E12" s="76"/>
      <c r="F12" s="76"/>
      <c r="G12" s="76"/>
      <c r="H12" s="76"/>
      <c r="I12" s="76"/>
      <c r="J12" s="76"/>
      <c r="K12" s="76"/>
      <c r="L12" s="76"/>
      <c r="M12" s="76"/>
      <c r="N12" s="153"/>
    </row>
    <row r="13" spans="2:14" ht="21.75" customHeight="1">
      <c r="B13" s="77" t="s">
        <v>2</v>
      </c>
      <c r="C13" s="156"/>
      <c r="D13" s="78" t="str">
        <f>'三菜'!H13</f>
        <v>咖哩雞丁</v>
      </c>
      <c r="E13" s="78"/>
      <c r="F13" s="78"/>
      <c r="G13" s="78"/>
      <c r="H13" s="78"/>
      <c r="I13" s="78"/>
      <c r="J13" s="78"/>
      <c r="K13" s="78"/>
      <c r="L13" s="78"/>
      <c r="M13" s="78"/>
      <c r="N13" s="158"/>
    </row>
    <row r="14" spans="2:14" ht="21.75" customHeight="1">
      <c r="B14" s="77">
        <f>IF('三菜'!B15&lt;&gt;"",'三菜'!B15,"")</f>
        <v>27</v>
      </c>
      <c r="C14" s="156"/>
      <c r="D14" s="78" t="str">
        <f>'三菜'!L13</f>
        <v>炸小貢丸</v>
      </c>
      <c r="E14" s="78"/>
      <c r="F14" s="78"/>
      <c r="G14" s="78"/>
      <c r="H14" s="78"/>
      <c r="I14" s="78"/>
      <c r="J14" s="78"/>
      <c r="K14" s="78"/>
      <c r="L14" s="78"/>
      <c r="M14" s="78"/>
      <c r="N14" s="158"/>
    </row>
    <row r="15" spans="2:14" ht="21.75" customHeight="1">
      <c r="B15" s="77" t="s">
        <v>3</v>
      </c>
      <c r="C15" s="156"/>
      <c r="D15" s="78" t="str">
        <f>'三菜'!P13</f>
        <v>大陸妹</v>
      </c>
      <c r="E15" s="78"/>
      <c r="F15" s="78"/>
      <c r="G15" s="78"/>
      <c r="H15" s="78"/>
      <c r="I15" s="78"/>
      <c r="J15" s="78"/>
      <c r="K15" s="78"/>
      <c r="L15" s="78"/>
      <c r="M15" s="78"/>
      <c r="N15" s="158"/>
    </row>
    <row r="16" spans="2:14" ht="21.75" customHeight="1">
      <c r="B16" s="79"/>
      <c r="C16" s="156"/>
      <c r="D16" s="78" t="str">
        <f>'三菜'!T13</f>
        <v>關東煮</v>
      </c>
      <c r="E16" s="78"/>
      <c r="F16" s="78"/>
      <c r="G16" s="78"/>
      <c r="H16" s="78"/>
      <c r="I16" s="78"/>
      <c r="J16" s="78"/>
      <c r="K16" s="78"/>
      <c r="L16" s="78"/>
      <c r="M16" s="78"/>
      <c r="N16" s="158"/>
    </row>
    <row r="17" spans="2:14" ht="21.75" customHeight="1" thickBot="1">
      <c r="B17" s="80"/>
      <c r="C17" s="157"/>
      <c r="D17" s="81" t="str">
        <f>'三菜'!X13</f>
        <v>水果</v>
      </c>
      <c r="E17" s="81"/>
      <c r="F17" s="81"/>
      <c r="G17" s="81"/>
      <c r="H17" s="81"/>
      <c r="I17" s="81"/>
      <c r="J17" s="81"/>
      <c r="K17" s="81"/>
      <c r="L17" s="81"/>
      <c r="M17" s="81"/>
      <c r="N17" s="159"/>
    </row>
    <row r="18" spans="2:14" ht="21.75" customHeight="1">
      <c r="B18" s="75">
        <f>IF('三菜'!B22&lt;&gt;"",'三菜'!B22,"")</f>
        <v>4</v>
      </c>
      <c r="C18" s="155" t="str">
        <f>RIGHT(IF('三菜'!B26&lt;&gt;"",'三菜'!B26,""),1)</f>
        <v>三</v>
      </c>
      <c r="D18" s="76" t="str">
        <f>'三菜'!D22</f>
        <v>香菇瘦肉粥</v>
      </c>
      <c r="E18" s="76"/>
      <c r="F18" s="76"/>
      <c r="G18" s="76"/>
      <c r="H18" s="76"/>
      <c r="I18" s="76"/>
      <c r="J18" s="76"/>
      <c r="K18" s="76"/>
      <c r="L18" s="76"/>
      <c r="M18" s="76"/>
      <c r="N18" s="153"/>
    </row>
    <row r="19" spans="2:14" ht="21.75" customHeight="1">
      <c r="B19" s="77" t="s">
        <v>2</v>
      </c>
      <c r="C19" s="156"/>
      <c r="D19" s="78" t="str">
        <f>'三菜'!H22</f>
        <v>卡啦雞腿酥</v>
      </c>
      <c r="E19" s="78"/>
      <c r="F19" s="78"/>
      <c r="G19" s="78"/>
      <c r="H19" s="78"/>
      <c r="I19" s="78"/>
      <c r="J19" s="78"/>
      <c r="K19" s="78"/>
      <c r="L19" s="78"/>
      <c r="M19" s="78"/>
      <c r="N19" s="158"/>
    </row>
    <row r="20" spans="2:14" ht="21.75" customHeight="1">
      <c r="B20" s="77">
        <f>IF('三菜'!B24&lt;&gt;"",'三菜'!B24,"")</f>
        <v>28</v>
      </c>
      <c r="C20" s="156"/>
      <c r="D20" s="78" t="str">
        <f>'三菜'!L22</f>
        <v>銀絲卷</v>
      </c>
      <c r="E20" s="78"/>
      <c r="F20" s="78"/>
      <c r="G20" s="78"/>
      <c r="H20" s="78"/>
      <c r="I20" s="78"/>
      <c r="J20" s="78"/>
      <c r="K20" s="78"/>
      <c r="L20" s="78"/>
      <c r="M20" s="78"/>
      <c r="N20" s="158"/>
    </row>
    <row r="21" spans="2:14" ht="21.75" customHeight="1">
      <c r="B21" s="77" t="s">
        <v>3</v>
      </c>
      <c r="C21" s="156"/>
      <c r="D21" s="78" t="str">
        <f>'三菜'!P22</f>
        <v>薑絲油泡</v>
      </c>
      <c r="E21" s="78"/>
      <c r="F21" s="78"/>
      <c r="G21" s="78"/>
      <c r="H21" s="78"/>
      <c r="I21" s="78"/>
      <c r="J21" s="78"/>
      <c r="K21" s="78"/>
      <c r="L21" s="78"/>
      <c r="M21" s="78"/>
      <c r="N21" s="158"/>
    </row>
    <row r="22" spans="2:14" ht="21.75" customHeight="1">
      <c r="B22" s="79"/>
      <c r="C22" s="156"/>
      <c r="D22" s="78">
        <f>'三菜'!T22</f>
        <v>0</v>
      </c>
      <c r="E22" s="78"/>
      <c r="F22" s="78"/>
      <c r="G22" s="78"/>
      <c r="H22" s="78"/>
      <c r="I22" s="78"/>
      <c r="J22" s="78"/>
      <c r="K22" s="78"/>
      <c r="L22" s="78"/>
      <c r="M22" s="78"/>
      <c r="N22" s="158"/>
    </row>
    <row r="23" spans="2:14" ht="21.75" customHeight="1" thickBot="1">
      <c r="B23" s="80"/>
      <c r="C23" s="157"/>
      <c r="D23" s="81">
        <f>'三菜'!X22</f>
        <v>0</v>
      </c>
      <c r="E23" s="81"/>
      <c r="F23" s="81"/>
      <c r="G23" s="81"/>
      <c r="H23" s="81"/>
      <c r="I23" s="81"/>
      <c r="J23" s="81"/>
      <c r="K23" s="81"/>
      <c r="L23" s="81"/>
      <c r="M23" s="81"/>
      <c r="N23" s="159"/>
    </row>
    <row r="24" spans="2:14" ht="21.75" customHeight="1">
      <c r="B24" s="75">
        <f>IF('三菜'!B31&lt;&gt;"",'三菜'!B31,"")</f>
        <v>4</v>
      </c>
      <c r="C24" s="155" t="str">
        <f>RIGHT(IF('三菜'!B35&lt;&gt;"",'三菜'!B35,""),1)</f>
        <v>四</v>
      </c>
      <c r="D24" s="76" t="str">
        <f>'三菜'!D31</f>
        <v>地瓜飯</v>
      </c>
      <c r="E24" s="76"/>
      <c r="F24" s="76"/>
      <c r="G24" s="76"/>
      <c r="H24" s="76"/>
      <c r="I24" s="76"/>
      <c r="J24" s="76"/>
      <c r="K24" s="76"/>
      <c r="L24" s="76"/>
      <c r="M24" s="76"/>
      <c r="N24" s="153"/>
    </row>
    <row r="25" spans="2:14" ht="21.75" customHeight="1">
      <c r="B25" s="77" t="s">
        <v>2</v>
      </c>
      <c r="C25" s="156"/>
      <c r="D25" s="78" t="str">
        <f>'三菜'!H31</f>
        <v>生薑燒肉</v>
      </c>
      <c r="E25" s="78"/>
      <c r="F25" s="78"/>
      <c r="G25" s="78"/>
      <c r="H25" s="78"/>
      <c r="I25" s="78"/>
      <c r="J25" s="78"/>
      <c r="K25" s="78"/>
      <c r="L25" s="78"/>
      <c r="M25" s="78"/>
      <c r="N25" s="158"/>
    </row>
    <row r="26" spans="2:14" ht="21.75" customHeight="1">
      <c r="B26" s="77">
        <f>IF('三菜'!B33&lt;&gt;"",'三菜'!B33,"")</f>
        <v>29</v>
      </c>
      <c r="C26" s="156"/>
      <c r="D26" s="78" t="str">
        <f>'三菜'!L31</f>
        <v>蜜汁滷味</v>
      </c>
      <c r="E26" s="78"/>
      <c r="F26" s="78"/>
      <c r="G26" s="78"/>
      <c r="H26" s="78"/>
      <c r="I26" s="78"/>
      <c r="J26" s="78"/>
      <c r="K26" s="78"/>
      <c r="L26" s="78"/>
      <c r="M26" s="78"/>
      <c r="N26" s="158"/>
    </row>
    <row r="27" spans="2:14" ht="21.75" customHeight="1">
      <c r="B27" s="77" t="s">
        <v>3</v>
      </c>
      <c r="C27" s="156"/>
      <c r="D27" s="78" t="str">
        <f>'三菜'!P31</f>
        <v>青花菜</v>
      </c>
      <c r="E27" s="78"/>
      <c r="F27" s="78"/>
      <c r="G27" s="78"/>
      <c r="H27" s="78"/>
      <c r="I27" s="78"/>
      <c r="J27" s="78"/>
      <c r="K27" s="78"/>
      <c r="L27" s="78"/>
      <c r="M27" s="78"/>
      <c r="N27" s="158"/>
    </row>
    <row r="28" spans="2:14" ht="21.75" customHeight="1">
      <c r="B28" s="79"/>
      <c r="C28" s="156"/>
      <c r="D28" s="78" t="str">
        <f>'三菜'!T31</f>
        <v>南瓜濃湯</v>
      </c>
      <c r="E28" s="78"/>
      <c r="F28" s="78"/>
      <c r="G28" s="78"/>
      <c r="H28" s="78"/>
      <c r="I28" s="78"/>
      <c r="J28" s="78"/>
      <c r="K28" s="78"/>
      <c r="L28" s="78"/>
      <c r="M28" s="78"/>
      <c r="N28" s="158"/>
    </row>
    <row r="29" spans="2:14" ht="21.75" customHeight="1" thickBot="1">
      <c r="B29" s="80"/>
      <c r="C29" s="157"/>
      <c r="D29" s="81" t="str">
        <f>'三菜'!X31</f>
        <v>鮮奶</v>
      </c>
      <c r="E29" s="81"/>
      <c r="F29" s="81"/>
      <c r="G29" s="81"/>
      <c r="H29" s="81"/>
      <c r="I29" s="81"/>
      <c r="J29" s="81"/>
      <c r="K29" s="81"/>
      <c r="L29" s="81"/>
      <c r="M29" s="81"/>
      <c r="N29" s="159"/>
    </row>
    <row r="30" spans="2:14" ht="21.75" customHeight="1">
      <c r="B30" s="75">
        <f>IF('三菜'!B40&lt;&gt;"",'三菜'!B40,"")</f>
        <v>4</v>
      </c>
      <c r="C30" s="155" t="str">
        <f>RIGHT(IF('三菜'!B44&lt;&gt;"",'三菜'!B44,""),1)</f>
        <v>五</v>
      </c>
      <c r="D30" s="76" t="str">
        <f>'三菜'!D40</f>
        <v>白米飯</v>
      </c>
      <c r="E30" s="76"/>
      <c r="F30" s="76"/>
      <c r="G30" s="76"/>
      <c r="H30" s="76"/>
      <c r="I30" s="76"/>
      <c r="J30" s="76"/>
      <c r="K30" s="76"/>
      <c r="L30" s="76"/>
      <c r="M30" s="76"/>
      <c r="N30" s="153"/>
    </row>
    <row r="31" spans="2:14" ht="21.75" customHeight="1">
      <c r="B31" s="77" t="s">
        <v>2</v>
      </c>
      <c r="C31" s="156"/>
      <c r="D31" s="78" t="str">
        <f>'三菜'!H40</f>
        <v>糖醋排骨</v>
      </c>
      <c r="E31" s="78"/>
      <c r="F31" s="78"/>
      <c r="G31" s="78"/>
      <c r="H31" s="78"/>
      <c r="I31" s="78"/>
      <c r="J31" s="78"/>
      <c r="K31" s="78"/>
      <c r="L31" s="78"/>
      <c r="M31" s="78"/>
      <c r="N31" s="158"/>
    </row>
    <row r="32" spans="2:14" ht="21.75" customHeight="1">
      <c r="B32" s="77">
        <f>IF('三菜'!B42&lt;&gt;"",'三菜'!B42,"")</f>
        <v>30</v>
      </c>
      <c r="C32" s="156"/>
      <c r="D32" s="78" t="str">
        <f>'三菜'!L40</f>
        <v>三蔬炒蛋</v>
      </c>
      <c r="E32" s="78"/>
      <c r="F32" s="78"/>
      <c r="G32" s="78"/>
      <c r="H32" s="78"/>
      <c r="I32" s="78"/>
      <c r="J32" s="78"/>
      <c r="K32" s="78"/>
      <c r="L32" s="78"/>
      <c r="M32" s="78"/>
      <c r="N32" s="158"/>
    </row>
    <row r="33" spans="2:14" ht="21.75" customHeight="1">
      <c r="B33" s="77" t="s">
        <v>3</v>
      </c>
      <c r="C33" s="156"/>
      <c r="D33" s="78" t="str">
        <f>'三菜'!P40</f>
        <v>高麗菜</v>
      </c>
      <c r="E33" s="78"/>
      <c r="F33" s="78"/>
      <c r="G33" s="78"/>
      <c r="H33" s="78"/>
      <c r="I33" s="78"/>
      <c r="J33" s="78"/>
      <c r="K33" s="78"/>
      <c r="L33" s="78"/>
      <c r="M33" s="78"/>
      <c r="N33" s="158"/>
    </row>
    <row r="34" spans="2:14" ht="21.75" customHeight="1">
      <c r="B34" s="79"/>
      <c r="C34" s="156"/>
      <c r="D34" s="78" t="str">
        <f>'三菜'!T40</f>
        <v>冬瓜檸檬山粉圓</v>
      </c>
      <c r="E34" s="78"/>
      <c r="F34" s="78"/>
      <c r="G34" s="78"/>
      <c r="H34" s="78"/>
      <c r="I34" s="78"/>
      <c r="J34" s="78"/>
      <c r="K34" s="78"/>
      <c r="L34" s="78"/>
      <c r="M34" s="78"/>
      <c r="N34" s="158"/>
    </row>
    <row r="35" spans="2:14" ht="21.75" customHeight="1" thickBot="1">
      <c r="B35" s="80"/>
      <c r="C35" s="157"/>
      <c r="D35" s="81">
        <f>'三菜'!X40</f>
        <v>0</v>
      </c>
      <c r="E35" s="81"/>
      <c r="F35" s="81"/>
      <c r="G35" s="81"/>
      <c r="H35" s="81"/>
      <c r="I35" s="81"/>
      <c r="J35" s="81"/>
      <c r="K35" s="81"/>
      <c r="L35" s="81"/>
      <c r="M35" s="81"/>
      <c r="N35" s="159"/>
    </row>
    <row r="36" spans="2:14" ht="21.75" customHeight="1"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</row>
    <row r="37" spans="2:14" ht="21.75" customHeight="1">
      <c r="B37" s="82" t="s">
        <v>4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</row>
    <row r="38" spans="2:14" ht="21.75" customHeight="1">
      <c r="B38" s="82" t="s">
        <v>5</v>
      </c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</row>
  </sheetData>
  <sheetProtection/>
  <mergeCells count="19"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  <mergeCell ref="C24:C29"/>
    <mergeCell ref="E4:G4"/>
    <mergeCell ref="H4:J4"/>
    <mergeCell ref="K4:M4"/>
    <mergeCell ref="B2:N2"/>
    <mergeCell ref="B3:N3"/>
    <mergeCell ref="B4:B5"/>
    <mergeCell ref="C4:C5"/>
    <mergeCell ref="D4:D5"/>
    <mergeCell ref="N4:N5"/>
  </mergeCells>
  <printOptions horizontalCentered="1"/>
  <pageMargins left="0.31496062992125984" right="0.3149606299212598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御廚皇事業股份有限公司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阿拉丁</dc:creator>
  <cp:keywords/>
  <dc:description/>
  <cp:lastModifiedBy>dahu</cp:lastModifiedBy>
  <cp:lastPrinted>2020-12-10T03:24:26Z</cp:lastPrinted>
  <dcterms:created xsi:type="dcterms:W3CDTF">2003-03-13T12:56:25Z</dcterms:created>
  <dcterms:modified xsi:type="dcterms:W3CDTF">2021-04-23T01:08:39Z</dcterms:modified>
  <cp:category/>
  <cp:version/>
  <cp:contentType/>
  <cp:contentStatus/>
</cp:coreProperties>
</file>