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<sst xmlns="http://schemas.openxmlformats.org/spreadsheetml/2006/main" count="930" uniqueCount="216">
  <si>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</si>
  <si>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</si>
  <si>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</si>
  <si>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</si>
  <si>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</si>
  <si>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</si>
  <si>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</si>
  <si>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</si>
  <si>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</si>
  <si>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</si>
  <si>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</si>
  <si>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</si>
  <si>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</si>
  <si>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</si>
  <si>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</si>
  <si>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</si>
  <si>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</si>
  <si>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</si>
  <si>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</si>
  <si>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</si>
  <si>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</si>
  <si>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</si>
  <si>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</si>
  <si>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</si>
  <si>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</si>
  <si>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</si>
  <si>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</si>
  <si>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</si>
  <si>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</si>
  <si>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</si>
  <si>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</si>
  <si>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</si>
  <si>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</si>
  <si>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</si>
  <si>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</si>
  <si>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</si>
  <si>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</si>
  <si>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</si>
  <si>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</si>
  <si>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</si>
  <si>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</si>
  <si>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</si>
  <si>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</si>
  <si>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</si>
  <si>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</si>
  <si>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</si>
  <si>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</si>
  <si>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</si>
  <si>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</si>
  <si>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107學年度第二學期第12週午餐食譜設計表</t>
  </si>
  <si>
    <t>菜單組成(單位：g) 及 材料用量</t>
  </si>
  <si>
    <t>白米飯</t>
  </si>
  <si>
    <t>月</t>
  </si>
  <si>
    <t>日</t>
  </si>
  <si>
    <t>餐數</t>
  </si>
  <si>
    <t>客家小炒</t>
  </si>
  <si>
    <t>0.0份</t>
  </si>
  <si>
    <t>豬柳</t>
  </si>
  <si>
    <t>斤</t>
  </si>
  <si>
    <t>小豆干</t>
  </si>
  <si>
    <t>青蔥</t>
  </si>
  <si>
    <t>乾魷魚切片</t>
  </si>
  <si>
    <t>鹹蛋杏鮑菇</t>
  </si>
  <si>
    <t>鹹蛋</t>
  </si>
  <si>
    <t>粒</t>
  </si>
  <si>
    <t>杏鮑菇</t>
  </si>
  <si>
    <t>紅蘿蔔</t>
  </si>
  <si>
    <t>蒜炒大陸妹</t>
  </si>
  <si>
    <t>大陸妹</t>
  </si>
  <si>
    <t>蒜角</t>
  </si>
  <si>
    <t>星期一</t>
  </si>
  <si>
    <t>餐數</t>
  </si>
  <si>
    <t>味噌豆腐湯</t>
  </si>
  <si>
    <t>味噌</t>
  </si>
  <si>
    <t>豆腐4.3K</t>
  </si>
  <si>
    <t>板</t>
  </si>
  <si>
    <t>柴魚片</t>
  </si>
  <si>
    <t>糙米飯</t>
  </si>
  <si>
    <t>糙米</t>
  </si>
  <si>
    <t>蔥油雞腿</t>
  </si>
  <si>
    <t>棒棒腿D5</t>
  </si>
  <si>
    <t>支</t>
  </si>
  <si>
    <t>洋蔥</t>
  </si>
  <si>
    <t>日</t>
  </si>
  <si>
    <t>桂筍肉絲</t>
  </si>
  <si>
    <t>桂竹筍</t>
  </si>
  <si>
    <t>豬肉絲</t>
  </si>
  <si>
    <t>薑絲</t>
  </si>
  <si>
    <t>蒜香小白菜</t>
  </si>
  <si>
    <t>小白菜</t>
  </si>
  <si>
    <t>月</t>
  </si>
  <si>
    <t>冬瓜丸片湯</t>
  </si>
  <si>
    <t>冬瓜</t>
  </si>
  <si>
    <t>貢丸切片</t>
  </si>
  <si>
    <t>香菜</t>
  </si>
  <si>
    <t>月</t>
  </si>
  <si>
    <t>星期二</t>
  </si>
  <si>
    <t>水果</t>
  </si>
  <si>
    <t>鹹酥雞丁</t>
  </si>
  <si>
    <t>0.0份</t>
  </si>
  <si>
    <t>0.0份</t>
  </si>
  <si>
    <t>雞胸丁</t>
  </si>
  <si>
    <t>低筋麵粉</t>
  </si>
  <si>
    <t>太白粉</t>
  </si>
  <si>
    <t>九層塔</t>
  </si>
  <si>
    <t>滷味拼盤</t>
  </si>
  <si>
    <t>海帶結</t>
  </si>
  <si>
    <t>百頁豆腐</t>
  </si>
  <si>
    <t>米血塊</t>
  </si>
  <si>
    <t>素雞切片</t>
  </si>
  <si>
    <t>鴿蛋</t>
  </si>
  <si>
    <t>蒜炒油菜</t>
  </si>
  <si>
    <t>油菜</t>
  </si>
  <si>
    <t>日</t>
  </si>
  <si>
    <t>星期三</t>
  </si>
  <si>
    <t>綠豆薏仁湯</t>
  </si>
  <si>
    <t>0.0份</t>
  </si>
  <si>
    <t>二砂糖</t>
  </si>
  <si>
    <t>包</t>
  </si>
  <si>
    <t>綠豆</t>
  </si>
  <si>
    <t>小薏仁</t>
  </si>
  <si>
    <t>地瓜飯</t>
  </si>
  <si>
    <t>地瓜</t>
  </si>
  <si>
    <t>打拋豬</t>
  </si>
  <si>
    <t>豬絞肉</t>
  </si>
  <si>
    <t>蕃茄</t>
  </si>
  <si>
    <t>四季豆</t>
  </si>
  <si>
    <t>檸檬</t>
  </si>
  <si>
    <t>星期四</t>
  </si>
  <si>
    <t>蒸蛋</t>
  </si>
  <si>
    <t>洗選蛋</t>
  </si>
  <si>
    <t>空心菜</t>
  </si>
  <si>
    <t>0.0份</t>
  </si>
  <si>
    <t>玉米排骨湯</t>
  </si>
  <si>
    <t>玉米</t>
  </si>
  <si>
    <t>軟骨丁</t>
  </si>
  <si>
    <t>豆漿</t>
  </si>
  <si>
    <t>香炒米粉</t>
  </si>
  <si>
    <t>粗米粉</t>
  </si>
  <si>
    <t>豆芽菜</t>
  </si>
  <si>
    <t>高麗菜</t>
  </si>
  <si>
    <t>芹菜</t>
  </si>
  <si>
    <t>紅蔥末</t>
  </si>
  <si>
    <t>冬蝦(1.6)2斤,乾香菇(0.8)1斤</t>
  </si>
  <si>
    <t>星期五</t>
  </si>
  <si>
    <t>洋蔥豬柳</t>
  </si>
  <si>
    <t>黑胡椒醬</t>
  </si>
  <si>
    <t>瓶</t>
  </si>
  <si>
    <t>蝦仁炒蛋</t>
  </si>
  <si>
    <t>熟白蝦仁</t>
  </si>
  <si>
    <t>蒜香高麗菜</t>
  </si>
  <si>
    <t>餐數</t>
  </si>
  <si>
    <t>蘿蔔貢丸湯</t>
  </si>
  <si>
    <t>白蘿蔔</t>
  </si>
  <si>
    <t>月</t>
  </si>
  <si>
    <t>香蕉</t>
  </si>
  <si>
    <t>3.3份</t>
  </si>
  <si>
    <t>2.8份</t>
  </si>
  <si>
    <t>1.8份</t>
  </si>
  <si>
    <t>2.6份</t>
  </si>
  <si>
    <t>565大卡</t>
  </si>
  <si>
    <t>3.8份</t>
  </si>
  <si>
    <t>2.1份</t>
  </si>
  <si>
    <t>2.3份</t>
  </si>
  <si>
    <t>0.9份</t>
  </si>
  <si>
    <t>2.0份</t>
  </si>
  <si>
    <t>578大卡</t>
  </si>
  <si>
    <t>6.5份</t>
  </si>
  <si>
    <t>3.4份</t>
  </si>
  <si>
    <t>1.1份</t>
  </si>
  <si>
    <t>794大卡</t>
  </si>
  <si>
    <t>3.8份</t>
  </si>
  <si>
    <t>4.0份</t>
  </si>
  <si>
    <t>1.2份</t>
  </si>
  <si>
    <t>2.0份</t>
  </si>
  <si>
    <t>654大卡</t>
  </si>
  <si>
    <t>2.9份</t>
  </si>
  <si>
    <t>4.8份</t>
  </si>
  <si>
    <t>2.3份</t>
  </si>
  <si>
    <t>1.3份</t>
  </si>
  <si>
    <t>4.4份</t>
  </si>
  <si>
    <t>787大卡</t>
  </si>
  <si>
    <t>3.3份</t>
  </si>
  <si>
    <t>0.0份</t>
  </si>
  <si>
    <t>2.8份</t>
  </si>
  <si>
    <t>1.8份</t>
  </si>
  <si>
    <t>星期一</t>
  </si>
  <si>
    <t>2.6份</t>
  </si>
  <si>
    <t>565大卡</t>
  </si>
  <si>
    <t>3.8份</t>
  </si>
  <si>
    <t>2.1份</t>
  </si>
  <si>
    <t>2.3份</t>
  </si>
  <si>
    <t>星期二</t>
  </si>
  <si>
    <t>0.9份</t>
  </si>
  <si>
    <t>2.0份</t>
  </si>
  <si>
    <t>578大卡</t>
  </si>
  <si>
    <t>6.5份</t>
  </si>
  <si>
    <t>3.4份</t>
  </si>
  <si>
    <t>1.1份</t>
  </si>
  <si>
    <t>星期三</t>
  </si>
  <si>
    <t>794大卡</t>
  </si>
  <si>
    <t>4.0份</t>
  </si>
  <si>
    <t>1.2份</t>
  </si>
  <si>
    <t>星期四</t>
  </si>
  <si>
    <t>654大卡</t>
  </si>
  <si>
    <t>2.9份</t>
  </si>
  <si>
    <t>4.8份</t>
  </si>
  <si>
    <t>星期五</t>
  </si>
  <si>
    <t>1.3份</t>
  </si>
  <si>
    <t>4.4份</t>
  </si>
  <si>
    <t>787大卡</t>
  </si>
  <si>
    <t>蒜仁</t>
  </si>
  <si>
    <t>斤</t>
  </si>
  <si>
    <t>乾香菇</t>
  </si>
  <si>
    <t>冬蝦</t>
  </si>
  <si>
    <t>芭樂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</si>
</sst>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2" fillId="32" borderId="21" xfId="0" applyFont="1" applyFill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2" t="s">
        <v>24</v>
      </c>
      <c r="E3" s="104"/>
      <c r="F3" s="104"/>
      <c r="G3" s="105"/>
      <c r="H3" s="102" t="s">
        <v>18</v>
      </c>
      <c r="I3" s="104"/>
      <c r="J3" s="104"/>
      <c r="K3" s="105"/>
      <c r="L3" s="102" t="s">
        <v>26</v>
      </c>
      <c r="M3" s="104"/>
      <c r="N3" s="104"/>
      <c r="O3" s="105"/>
      <c r="P3" s="102" t="s">
        <v>21</v>
      </c>
      <c r="Q3" s="104"/>
      <c r="R3" s="104"/>
      <c r="S3" s="105"/>
      <c r="T3" s="102" t="s">
        <v>22</v>
      </c>
      <c r="U3" s="104"/>
      <c r="V3" s="104"/>
      <c r="W3" s="105"/>
      <c r="X3" s="18" t="s">
        <v>31</v>
      </c>
      <c r="Y3" s="102" t="s">
        <v>25</v>
      </c>
      <c r="Z3" s="103"/>
    </row>
    <row r="4" spans="2:26" s="3" customFormat="1" ht="27.75" customHeight="1">
      <c r="B4" s="66">
        <v>4</v>
      </c>
      <c r="C4" s="99"/>
      <c r="D4" s="106" t="s">
        <v>51</v>
      </c>
      <c r="E4" s="107"/>
      <c r="F4" s="107"/>
      <c r="G4" s="108"/>
      <c r="H4" s="106" t="s">
        <v>55</v>
      </c>
      <c r="I4" s="107"/>
      <c r="J4" s="107"/>
      <c r="K4" s="108"/>
      <c r="L4" s="106" t="s">
        <v>62</v>
      </c>
      <c r="M4" s="107"/>
      <c r="N4" s="107"/>
      <c r="O4" s="108"/>
      <c r="P4" s="106" t="s">
        <v>67</v>
      </c>
      <c r="Q4" s="107"/>
      <c r="R4" s="107"/>
      <c r="S4" s="108"/>
      <c r="T4" s="106" t="s">
        <v>72</v>
      </c>
      <c r="U4" s="107"/>
      <c r="V4" s="107"/>
      <c r="W4" s="108"/>
      <c r="X4" s="118"/>
      <c r="Y4" s="93" t="s">
        <v>45</v>
      </c>
      <c r="Z4" s="85" t="s">
        <v>156</v>
      </c>
    </row>
    <row r="5" spans="2:26" s="3" customFormat="1" ht="27" customHeight="1">
      <c r="B5" s="66" t="s">
        <v>52</v>
      </c>
      <c r="C5" s="100"/>
      <c r="D5" s="35"/>
      <c r="E5" s="36"/>
      <c r="F5" s="36"/>
      <c r="G5" s="37"/>
      <c r="H5" s="35" t="s">
        <v>57</v>
      </c>
      <c r="I5" s="36">
        <v>46.2</v>
      </c>
      <c r="J5" s="36">
        <v>50</v>
      </c>
      <c r="K5" s="37" t="s">
        <v>58</v>
      </c>
      <c r="L5" s="35" t="s">
        <v>63</v>
      </c>
      <c r="M5" s="36">
        <v>8</v>
      </c>
      <c r="N5" s="36">
        <v>86</v>
      </c>
      <c r="O5" s="37" t="s">
        <v>64</v>
      </c>
      <c r="P5" s="35" t="s">
        <v>68</v>
      </c>
      <c r="Q5" s="36">
        <v>85.1</v>
      </c>
      <c r="R5" s="36">
        <v>92</v>
      </c>
      <c r="S5" s="37" t="s">
        <v>58</v>
      </c>
      <c r="T5" s="35" t="s">
        <v>73</v>
      </c>
      <c r="U5" s="36">
        <v>9.2</v>
      </c>
      <c r="V5" s="36">
        <v>10</v>
      </c>
      <c r="W5" s="37" t="s">
        <v>58</v>
      </c>
      <c r="X5" s="119"/>
      <c r="Y5" s="94" t="s">
        <v>46</v>
      </c>
      <c r="Z5" s="85" t="s">
        <v>100</v>
      </c>
    </row>
    <row r="6" spans="2:26" s="3" customFormat="1" ht="27" customHeight="1">
      <c r="B6" s="66">
        <v>29</v>
      </c>
      <c r="C6" s="100"/>
      <c r="D6" s="38"/>
      <c r="E6" s="39"/>
      <c r="F6" s="39"/>
      <c r="G6" s="40"/>
      <c r="H6" s="38" t="s">
        <v>59</v>
      </c>
      <c r="I6" s="39">
        <v>26.8</v>
      </c>
      <c r="J6" s="39">
        <v>29</v>
      </c>
      <c r="K6" s="40" t="s">
        <v>58</v>
      </c>
      <c r="L6" s="38" t="s">
        <v>65</v>
      </c>
      <c r="M6" s="39">
        <v>74</v>
      </c>
      <c r="N6" s="39">
        <v>80</v>
      </c>
      <c r="O6" s="40" t="s">
        <v>58</v>
      </c>
      <c r="P6" s="38" t="s">
        <v>69</v>
      </c>
      <c r="Q6" s="39">
        <v>0.9</v>
      </c>
      <c r="R6" s="39">
        <v>1</v>
      </c>
      <c r="S6" s="40" t="s">
        <v>58</v>
      </c>
      <c r="T6" s="38" t="s">
        <v>74</v>
      </c>
      <c r="U6" s="39">
        <v>39.8</v>
      </c>
      <c r="V6" s="39">
        <v>6</v>
      </c>
      <c r="W6" s="40" t="s">
        <v>75</v>
      </c>
      <c r="X6" s="119"/>
      <c r="Y6" s="94" t="s">
        <v>47</v>
      </c>
      <c r="Z6" s="85" t="s">
        <v>157</v>
      </c>
    </row>
    <row r="7" spans="2:26" s="3" customFormat="1" ht="27" customHeight="1">
      <c r="B7" s="66" t="s">
        <v>3</v>
      </c>
      <c r="C7" s="100"/>
      <c r="D7" s="38"/>
      <c r="E7" s="39"/>
      <c r="F7" s="39"/>
      <c r="G7" s="40"/>
      <c r="H7" s="38" t="s">
        <v>60</v>
      </c>
      <c r="I7" s="39">
        <v>9.2</v>
      </c>
      <c r="J7" s="39">
        <v>10</v>
      </c>
      <c r="K7" s="40" t="s">
        <v>58</v>
      </c>
      <c r="L7" s="38" t="s">
        <v>60</v>
      </c>
      <c r="M7" s="39">
        <v>5.5</v>
      </c>
      <c r="N7" s="39">
        <v>6</v>
      </c>
      <c r="O7" s="40" t="s">
        <v>58</v>
      </c>
      <c r="P7" s="38"/>
      <c r="Q7" s="39"/>
      <c r="R7" s="39"/>
      <c r="S7" s="40"/>
      <c r="T7" s="38" t="s">
        <v>60</v>
      </c>
      <c r="U7" s="39">
        <v>1.8</v>
      </c>
      <c r="V7" s="39">
        <v>2</v>
      </c>
      <c r="W7" s="40" t="s">
        <v>58</v>
      </c>
      <c r="X7" s="119"/>
      <c r="Y7" s="94" t="s">
        <v>28</v>
      </c>
      <c r="Z7" s="85" t="s">
        <v>158</v>
      </c>
    </row>
    <row r="8" spans="2:26" s="3" customFormat="1" ht="27" customHeight="1">
      <c r="B8" s="112" t="s">
        <v>70</v>
      </c>
      <c r="C8" s="100"/>
      <c r="D8" s="38"/>
      <c r="E8" s="39"/>
      <c r="F8" s="39"/>
      <c r="G8" s="40"/>
      <c r="H8" s="38" t="s">
        <v>61</v>
      </c>
      <c r="I8" s="39">
        <v>4.6</v>
      </c>
      <c r="J8" s="39">
        <v>5</v>
      </c>
      <c r="K8" s="40" t="s">
        <v>58</v>
      </c>
      <c r="L8" s="38" t="s">
        <v>66</v>
      </c>
      <c r="M8" s="39">
        <v>4.6</v>
      </c>
      <c r="N8" s="39">
        <v>5</v>
      </c>
      <c r="O8" s="40" t="s">
        <v>58</v>
      </c>
      <c r="P8" s="38"/>
      <c r="Q8" s="39"/>
      <c r="R8" s="39"/>
      <c r="S8" s="40"/>
      <c r="T8" s="38" t="s">
        <v>76</v>
      </c>
      <c r="U8" s="39">
        <v>0.9</v>
      </c>
      <c r="V8" s="39">
        <v>1</v>
      </c>
      <c r="W8" s="40" t="s">
        <v>58</v>
      </c>
      <c r="X8" s="119"/>
      <c r="Y8" s="94" t="s">
        <v>29</v>
      </c>
      <c r="Z8" s="85" t="s">
        <v>100</v>
      </c>
    </row>
    <row r="9" spans="2:26" s="3" customFormat="1" ht="27" customHeight="1">
      <c r="B9" s="112"/>
      <c r="C9" s="101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9"/>
      <c r="Y9" s="95" t="s">
        <v>27</v>
      </c>
      <c r="Z9" s="85" t="s">
        <v>159</v>
      </c>
    </row>
    <row r="10" spans="2:26" s="3" customFormat="1" ht="27" customHeight="1">
      <c r="B10" s="113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9"/>
      <c r="Y10" s="55"/>
      <c r="Z10" s="85"/>
    </row>
    <row r="11" spans="2:26" s="3" customFormat="1" ht="27" customHeight="1">
      <c r="B11" s="68" t="s">
        <v>71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9"/>
      <c r="Y11" s="55" t="s">
        <v>30</v>
      </c>
      <c r="Z11" s="85"/>
    </row>
    <row r="12" spans="2:26" s="3" customFormat="1" ht="27" customHeight="1">
      <c r="B12" s="25">
        <v>649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20"/>
      <c r="Y12" s="56" t="s">
        <v>160</v>
      </c>
      <c r="Z12" s="86"/>
    </row>
    <row r="13" spans="2:26" s="3" customFormat="1" ht="32.25">
      <c r="B13" s="66">
        <v>4</v>
      </c>
      <c r="C13" s="99"/>
      <c r="D13" s="109" t="s">
        <v>77</v>
      </c>
      <c r="E13" s="110"/>
      <c r="F13" s="110"/>
      <c r="G13" s="111"/>
      <c r="H13" s="109" t="s">
        <v>79</v>
      </c>
      <c r="I13" s="110"/>
      <c r="J13" s="110"/>
      <c r="K13" s="111"/>
      <c r="L13" s="109" t="s">
        <v>84</v>
      </c>
      <c r="M13" s="110"/>
      <c r="N13" s="110"/>
      <c r="O13" s="111"/>
      <c r="P13" s="109" t="s">
        <v>88</v>
      </c>
      <c r="Q13" s="110"/>
      <c r="R13" s="110"/>
      <c r="S13" s="111"/>
      <c r="T13" s="109" t="s">
        <v>91</v>
      </c>
      <c r="U13" s="110"/>
      <c r="V13" s="110"/>
      <c r="W13" s="111"/>
      <c r="X13" s="121" t="s">
        <v>97</v>
      </c>
      <c r="Y13" s="93" t="s">
        <v>45</v>
      </c>
      <c r="Z13" s="85" t="s">
        <v>161</v>
      </c>
    </row>
    <row r="14" spans="2:26" s="3" customFormat="1" ht="27" customHeight="1">
      <c r="B14" s="66" t="s">
        <v>95</v>
      </c>
      <c r="C14" s="100"/>
      <c r="D14" s="35" t="s">
        <v>78</v>
      </c>
      <c r="E14" s="36">
        <v>10.2</v>
      </c>
      <c r="F14" s="36">
        <v>11.11</v>
      </c>
      <c r="G14" s="37" t="s">
        <v>58</v>
      </c>
      <c r="H14" s="35" t="s">
        <v>80</v>
      </c>
      <c r="I14" s="36">
        <v>118</v>
      </c>
      <c r="J14" s="36">
        <v>640</v>
      </c>
      <c r="K14" s="37" t="s">
        <v>81</v>
      </c>
      <c r="L14" s="35" t="s">
        <v>85</v>
      </c>
      <c r="M14" s="36">
        <v>96.8</v>
      </c>
      <c r="N14" s="36">
        <v>105</v>
      </c>
      <c r="O14" s="37" t="s">
        <v>58</v>
      </c>
      <c r="P14" s="35" t="s">
        <v>89</v>
      </c>
      <c r="Q14" s="36">
        <v>73.7</v>
      </c>
      <c r="R14" s="36">
        <v>80</v>
      </c>
      <c r="S14" s="37" t="s">
        <v>58</v>
      </c>
      <c r="T14" s="35" t="s">
        <v>92</v>
      </c>
      <c r="U14" s="36">
        <v>46.1</v>
      </c>
      <c r="V14" s="36">
        <v>50</v>
      </c>
      <c r="W14" s="37" t="s">
        <v>58</v>
      </c>
      <c r="X14" s="118"/>
      <c r="Y14" s="94" t="s">
        <v>46</v>
      </c>
      <c r="Z14" s="85" t="s">
        <v>56</v>
      </c>
    </row>
    <row r="15" spans="2:26" s="3" customFormat="1" ht="27" customHeight="1">
      <c r="B15" s="66">
        <v>30</v>
      </c>
      <c r="C15" s="100"/>
      <c r="D15" s="38"/>
      <c r="E15" s="39"/>
      <c r="F15" s="39"/>
      <c r="G15" s="40"/>
      <c r="H15" s="38" t="s">
        <v>82</v>
      </c>
      <c r="I15" s="39">
        <v>9.2</v>
      </c>
      <c r="J15" s="39">
        <v>10</v>
      </c>
      <c r="K15" s="40" t="s">
        <v>58</v>
      </c>
      <c r="L15" s="38" t="s">
        <v>86</v>
      </c>
      <c r="M15" s="39">
        <v>9.2</v>
      </c>
      <c r="N15" s="39">
        <v>10</v>
      </c>
      <c r="O15" s="40" t="s">
        <v>58</v>
      </c>
      <c r="P15" s="38" t="s">
        <v>66</v>
      </c>
      <c r="Q15" s="39">
        <v>1.8</v>
      </c>
      <c r="R15" s="39">
        <v>2</v>
      </c>
      <c r="S15" s="40" t="s">
        <v>58</v>
      </c>
      <c r="T15" s="38" t="s">
        <v>93</v>
      </c>
      <c r="U15" s="39">
        <v>9.2</v>
      </c>
      <c r="V15" s="39">
        <v>10</v>
      </c>
      <c r="W15" s="40" t="s">
        <v>58</v>
      </c>
      <c r="X15" s="118"/>
      <c r="Y15" s="94" t="s">
        <v>47</v>
      </c>
      <c r="Z15" s="85" t="s">
        <v>162</v>
      </c>
    </row>
    <row r="16" spans="2:26" s="3" customFormat="1" ht="27" customHeight="1">
      <c r="B16" s="66" t="s">
        <v>83</v>
      </c>
      <c r="C16" s="100"/>
      <c r="D16" s="38"/>
      <c r="E16" s="39"/>
      <c r="F16" s="39"/>
      <c r="G16" s="40"/>
      <c r="H16" s="38" t="s">
        <v>60</v>
      </c>
      <c r="I16" s="39">
        <v>8.3</v>
      </c>
      <c r="J16" s="39">
        <v>9</v>
      </c>
      <c r="K16" s="40" t="s">
        <v>58</v>
      </c>
      <c r="L16" s="38" t="s">
        <v>87</v>
      </c>
      <c r="M16" s="39">
        <v>1.8</v>
      </c>
      <c r="N16" s="39">
        <v>2</v>
      </c>
      <c r="O16" s="40" t="s">
        <v>58</v>
      </c>
      <c r="P16" s="38" t="s">
        <v>69</v>
      </c>
      <c r="Q16" s="39">
        <v>1.8</v>
      </c>
      <c r="R16" s="39">
        <v>2</v>
      </c>
      <c r="S16" s="40" t="s">
        <v>58</v>
      </c>
      <c r="T16" s="38" t="s">
        <v>66</v>
      </c>
      <c r="U16" s="39">
        <v>1.8</v>
      </c>
      <c r="V16" s="39">
        <v>2</v>
      </c>
      <c r="W16" s="40" t="s">
        <v>58</v>
      </c>
      <c r="X16" s="118"/>
      <c r="Y16" s="94" t="s">
        <v>28</v>
      </c>
      <c r="Z16" s="85" t="s">
        <v>163</v>
      </c>
    </row>
    <row r="17" spans="2:26" s="3" customFormat="1" ht="27" customHeight="1">
      <c r="B17" s="112" t="s">
        <v>96</v>
      </c>
      <c r="C17" s="100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 t="s">
        <v>94</v>
      </c>
      <c r="U17" s="39">
        <v>0.5</v>
      </c>
      <c r="V17" s="39">
        <v>0.5</v>
      </c>
      <c r="W17" s="40" t="s">
        <v>58</v>
      </c>
      <c r="X17" s="118"/>
      <c r="Y17" s="94" t="s">
        <v>29</v>
      </c>
      <c r="Z17" s="85" t="s">
        <v>164</v>
      </c>
    </row>
    <row r="18" spans="2:26" s="3" customFormat="1" ht="27" customHeight="1">
      <c r="B18" s="112"/>
      <c r="C18" s="101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8"/>
      <c r="Y18" s="95" t="s">
        <v>27</v>
      </c>
      <c r="Z18" s="85" t="s">
        <v>165</v>
      </c>
    </row>
    <row r="19" spans="2:26" s="3" customFormat="1" ht="27" customHeight="1">
      <c r="B19" s="113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8"/>
      <c r="Y19" s="55"/>
      <c r="Z19" s="85"/>
    </row>
    <row r="20" spans="2:26" s="3" customFormat="1" ht="27" customHeight="1">
      <c r="B20" s="68" t="s">
        <v>33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8"/>
      <c r="Y20" s="55" t="s">
        <v>30</v>
      </c>
      <c r="Z20" s="85"/>
    </row>
    <row r="21" spans="2:26" s="3" customFormat="1" ht="27" customHeight="1">
      <c r="B21" s="25">
        <v>651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2"/>
      <c r="Y21" s="56" t="s">
        <v>166</v>
      </c>
      <c r="Z21" s="86"/>
    </row>
    <row r="22" spans="2:26" s="3" customFormat="1" ht="32.25">
      <c r="B22" s="66">
        <v>5</v>
      </c>
      <c r="C22" s="99"/>
      <c r="D22" s="114" t="s">
        <v>51</v>
      </c>
      <c r="E22" s="115"/>
      <c r="F22" s="115"/>
      <c r="G22" s="116"/>
      <c r="H22" s="114" t="s">
        <v>98</v>
      </c>
      <c r="I22" s="115"/>
      <c r="J22" s="115"/>
      <c r="K22" s="116"/>
      <c r="L22" s="114" t="s">
        <v>105</v>
      </c>
      <c r="M22" s="115"/>
      <c r="N22" s="115"/>
      <c r="O22" s="116"/>
      <c r="P22" s="114" t="s">
        <v>111</v>
      </c>
      <c r="Q22" s="115"/>
      <c r="R22" s="115"/>
      <c r="S22" s="116"/>
      <c r="T22" s="114" t="s">
        <v>115</v>
      </c>
      <c r="U22" s="115"/>
      <c r="V22" s="115"/>
      <c r="W22" s="116"/>
      <c r="X22" s="121"/>
      <c r="Y22" s="93" t="s">
        <v>45</v>
      </c>
      <c r="Z22" s="85" t="s">
        <v>167</v>
      </c>
    </row>
    <row r="23" spans="2:26" s="3" customFormat="1" ht="27" customHeight="1">
      <c r="B23" s="66" t="s">
        <v>52</v>
      </c>
      <c r="C23" s="100"/>
      <c r="D23" s="35"/>
      <c r="E23" s="36"/>
      <c r="F23" s="36"/>
      <c r="G23" s="37"/>
      <c r="H23" s="35" t="s">
        <v>101</v>
      </c>
      <c r="I23" s="36">
        <v>78.5</v>
      </c>
      <c r="J23" s="36">
        <v>85</v>
      </c>
      <c r="K23" s="37" t="s">
        <v>58</v>
      </c>
      <c r="L23" s="35" t="s">
        <v>106</v>
      </c>
      <c r="M23" s="36">
        <v>23.1</v>
      </c>
      <c r="N23" s="36">
        <v>25</v>
      </c>
      <c r="O23" s="37" t="s">
        <v>58</v>
      </c>
      <c r="P23" s="35" t="s">
        <v>112</v>
      </c>
      <c r="Q23" s="36">
        <v>83.1</v>
      </c>
      <c r="R23" s="36">
        <v>90</v>
      </c>
      <c r="S23" s="37" t="s">
        <v>58</v>
      </c>
      <c r="T23" s="35" t="s">
        <v>117</v>
      </c>
      <c r="U23" s="36">
        <v>18.5</v>
      </c>
      <c r="V23" s="36">
        <v>20</v>
      </c>
      <c r="W23" s="37" t="s">
        <v>118</v>
      </c>
      <c r="X23" s="118"/>
      <c r="Y23" s="94" t="s">
        <v>46</v>
      </c>
      <c r="Z23" s="85" t="s">
        <v>56</v>
      </c>
    </row>
    <row r="24" spans="2:26" s="3" customFormat="1" ht="27" customHeight="1">
      <c r="B24" s="66">
        <v>1</v>
      </c>
      <c r="C24" s="100"/>
      <c r="D24" s="38"/>
      <c r="E24" s="39"/>
      <c r="F24" s="39"/>
      <c r="G24" s="40"/>
      <c r="H24" s="38" t="s">
        <v>102</v>
      </c>
      <c r="I24" s="39">
        <v>13.8</v>
      </c>
      <c r="J24" s="39">
        <v>15</v>
      </c>
      <c r="K24" s="40" t="s">
        <v>58</v>
      </c>
      <c r="L24" s="38" t="s">
        <v>107</v>
      </c>
      <c r="M24" s="39">
        <v>23.1</v>
      </c>
      <c r="N24" s="39">
        <v>25</v>
      </c>
      <c r="O24" s="40" t="s">
        <v>58</v>
      </c>
      <c r="P24" s="38" t="s">
        <v>69</v>
      </c>
      <c r="Q24" s="39">
        <v>0.9</v>
      </c>
      <c r="R24" s="39">
        <v>1</v>
      </c>
      <c r="S24" s="40" t="s">
        <v>58</v>
      </c>
      <c r="T24" s="38" t="s">
        <v>119</v>
      </c>
      <c r="U24" s="39">
        <v>12</v>
      </c>
      <c r="V24" s="39">
        <v>13</v>
      </c>
      <c r="W24" s="40" t="s">
        <v>58</v>
      </c>
      <c r="X24" s="118"/>
      <c r="Y24" s="94" t="s">
        <v>47</v>
      </c>
      <c r="Z24" s="85" t="s">
        <v>168</v>
      </c>
    </row>
    <row r="25" spans="2:26" s="3" customFormat="1" ht="27" customHeight="1">
      <c r="B25" s="66" t="s">
        <v>113</v>
      </c>
      <c r="C25" s="100"/>
      <c r="D25" s="38"/>
      <c r="E25" s="39"/>
      <c r="F25" s="39"/>
      <c r="G25" s="40"/>
      <c r="H25" s="38" t="s">
        <v>103</v>
      </c>
      <c r="I25" s="39">
        <v>13.8</v>
      </c>
      <c r="J25" s="39">
        <v>15</v>
      </c>
      <c r="K25" s="40" t="s">
        <v>58</v>
      </c>
      <c r="L25" s="38" t="s">
        <v>108</v>
      </c>
      <c r="M25" s="39">
        <v>23.1</v>
      </c>
      <c r="N25" s="39">
        <v>25</v>
      </c>
      <c r="O25" s="40" t="s">
        <v>58</v>
      </c>
      <c r="P25" s="38"/>
      <c r="Q25" s="39"/>
      <c r="R25" s="39"/>
      <c r="S25" s="40"/>
      <c r="T25" s="38" t="s">
        <v>120</v>
      </c>
      <c r="U25" s="39">
        <v>11.1</v>
      </c>
      <c r="V25" s="39">
        <v>12</v>
      </c>
      <c r="W25" s="40" t="s">
        <v>58</v>
      </c>
      <c r="X25" s="118"/>
      <c r="Y25" s="94" t="s">
        <v>28</v>
      </c>
      <c r="Z25" s="85" t="s">
        <v>169</v>
      </c>
    </row>
    <row r="26" spans="2:26" s="3" customFormat="1" ht="27" customHeight="1">
      <c r="B26" s="112" t="s">
        <v>114</v>
      </c>
      <c r="C26" s="100"/>
      <c r="D26" s="38"/>
      <c r="E26" s="39"/>
      <c r="F26" s="39"/>
      <c r="G26" s="40"/>
      <c r="H26" s="38" t="s">
        <v>104</v>
      </c>
      <c r="I26" s="39">
        <v>2.8</v>
      </c>
      <c r="J26" s="39">
        <v>3</v>
      </c>
      <c r="K26" s="40" t="s">
        <v>58</v>
      </c>
      <c r="L26" s="38" t="s">
        <v>109</v>
      </c>
      <c r="M26" s="39">
        <v>23.1</v>
      </c>
      <c r="N26" s="39">
        <v>25</v>
      </c>
      <c r="O26" s="40" t="s">
        <v>58</v>
      </c>
      <c r="P26" s="38"/>
      <c r="Q26" s="39"/>
      <c r="R26" s="39"/>
      <c r="S26" s="40"/>
      <c r="T26" s="38"/>
      <c r="U26" s="39"/>
      <c r="V26" s="39"/>
      <c r="W26" s="40"/>
      <c r="X26" s="118"/>
      <c r="Y26" s="94" t="s">
        <v>29</v>
      </c>
      <c r="Z26" s="85" t="s">
        <v>132</v>
      </c>
    </row>
    <row r="27" spans="2:26" s="3" customFormat="1" ht="27" customHeight="1">
      <c r="B27" s="112"/>
      <c r="C27" s="101"/>
      <c r="D27" s="38"/>
      <c r="E27" s="39"/>
      <c r="F27" s="39"/>
      <c r="G27" s="40"/>
      <c r="H27" s="38"/>
      <c r="I27" s="39"/>
      <c r="J27" s="39"/>
      <c r="K27" s="40"/>
      <c r="L27" s="38" t="s">
        <v>110</v>
      </c>
      <c r="M27" s="39">
        <v>3.7</v>
      </c>
      <c r="N27" s="39">
        <v>4</v>
      </c>
      <c r="O27" s="40" t="s">
        <v>58</v>
      </c>
      <c r="P27" s="38"/>
      <c r="Q27" s="39"/>
      <c r="R27" s="39"/>
      <c r="S27" s="40"/>
      <c r="T27" s="38"/>
      <c r="U27" s="39"/>
      <c r="V27" s="39"/>
      <c r="W27" s="40"/>
      <c r="X27" s="118"/>
      <c r="Y27" s="95" t="s">
        <v>27</v>
      </c>
      <c r="Z27" s="85" t="s">
        <v>165</v>
      </c>
    </row>
    <row r="28" spans="2:26" s="3" customFormat="1" ht="27" customHeight="1">
      <c r="B28" s="11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8"/>
      <c r="Y28" s="55"/>
      <c r="Z28" s="85"/>
    </row>
    <row r="29" spans="2:26" s="3" customFormat="1" ht="27" customHeight="1">
      <c r="B29" s="68" t="s">
        <v>54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8"/>
      <c r="Y29" s="55" t="s">
        <v>30</v>
      </c>
      <c r="Z29" s="85"/>
    </row>
    <row r="30" spans="2:26" s="3" customFormat="1" ht="27" customHeight="1">
      <c r="B30" s="25">
        <v>650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2"/>
      <c r="Y30" s="56" t="s">
        <v>170</v>
      </c>
      <c r="Z30" s="86"/>
    </row>
    <row r="31" spans="2:26" s="3" customFormat="1" ht="32.25">
      <c r="B31" s="66">
        <v>5</v>
      </c>
      <c r="C31" s="99"/>
      <c r="D31" s="114" t="s">
        <v>121</v>
      </c>
      <c r="E31" s="115"/>
      <c r="F31" s="115"/>
      <c r="G31" s="116"/>
      <c r="H31" s="114" t="s">
        <v>123</v>
      </c>
      <c r="I31" s="115"/>
      <c r="J31" s="115"/>
      <c r="K31" s="116"/>
      <c r="L31" s="114" t="s">
        <v>129</v>
      </c>
      <c r="M31" s="115"/>
      <c r="N31" s="115"/>
      <c r="O31" s="116"/>
      <c r="P31" s="114" t="s">
        <v>131</v>
      </c>
      <c r="Q31" s="115"/>
      <c r="R31" s="115"/>
      <c r="S31" s="116"/>
      <c r="T31" s="114" t="s">
        <v>133</v>
      </c>
      <c r="U31" s="115"/>
      <c r="V31" s="115"/>
      <c r="W31" s="116"/>
      <c r="X31" s="121" t="s">
        <v>136</v>
      </c>
      <c r="Y31" s="93" t="s">
        <v>45</v>
      </c>
      <c r="Z31" s="85" t="s">
        <v>171</v>
      </c>
    </row>
    <row r="32" spans="2:26" ht="27" customHeight="1">
      <c r="B32" s="66" t="s">
        <v>90</v>
      </c>
      <c r="C32" s="100"/>
      <c r="D32" s="35" t="s">
        <v>122</v>
      </c>
      <c r="E32" s="36">
        <v>9.1</v>
      </c>
      <c r="F32" s="36">
        <v>10</v>
      </c>
      <c r="G32" s="37" t="s">
        <v>58</v>
      </c>
      <c r="H32" s="35" t="s">
        <v>124</v>
      </c>
      <c r="I32" s="36">
        <v>82.2</v>
      </c>
      <c r="J32" s="36">
        <v>90</v>
      </c>
      <c r="K32" s="37" t="s">
        <v>58</v>
      </c>
      <c r="L32" s="35" t="s">
        <v>130</v>
      </c>
      <c r="M32" s="36">
        <v>57.5</v>
      </c>
      <c r="N32" s="36">
        <v>63</v>
      </c>
      <c r="O32" s="37" t="s">
        <v>58</v>
      </c>
      <c r="P32" s="35" t="s">
        <v>131</v>
      </c>
      <c r="Q32" s="36">
        <v>68.5</v>
      </c>
      <c r="R32" s="36">
        <v>75</v>
      </c>
      <c r="S32" s="37" t="s">
        <v>58</v>
      </c>
      <c r="T32" s="35" t="s">
        <v>134</v>
      </c>
      <c r="U32" s="36">
        <v>36.5</v>
      </c>
      <c r="V32" s="36">
        <v>40</v>
      </c>
      <c r="W32" s="37" t="s">
        <v>58</v>
      </c>
      <c r="X32" s="118"/>
      <c r="Y32" s="94" t="s">
        <v>46</v>
      </c>
      <c r="Z32" s="85" t="s">
        <v>56</v>
      </c>
    </row>
    <row r="33" spans="2:26" ht="27" customHeight="1">
      <c r="B33" s="66">
        <v>2</v>
      </c>
      <c r="C33" s="100"/>
      <c r="D33" s="38"/>
      <c r="E33" s="39"/>
      <c r="F33" s="39"/>
      <c r="G33" s="40"/>
      <c r="H33" s="38" t="s">
        <v>125</v>
      </c>
      <c r="I33" s="39">
        <v>22.8</v>
      </c>
      <c r="J33" s="39">
        <v>25</v>
      </c>
      <c r="K33" s="40" t="s">
        <v>58</v>
      </c>
      <c r="L33" s="38"/>
      <c r="M33" s="39"/>
      <c r="N33" s="39"/>
      <c r="O33" s="40"/>
      <c r="P33" s="38" t="s">
        <v>69</v>
      </c>
      <c r="Q33" s="39">
        <v>0.9</v>
      </c>
      <c r="R33" s="39">
        <v>1</v>
      </c>
      <c r="S33" s="40" t="s">
        <v>58</v>
      </c>
      <c r="T33" s="38" t="s">
        <v>135</v>
      </c>
      <c r="U33" s="39">
        <v>13.7</v>
      </c>
      <c r="V33" s="39">
        <v>15</v>
      </c>
      <c r="W33" s="40" t="s">
        <v>58</v>
      </c>
      <c r="X33" s="118"/>
      <c r="Y33" s="94" t="s">
        <v>47</v>
      </c>
      <c r="Z33" s="85" t="s">
        <v>172</v>
      </c>
    </row>
    <row r="34" spans="2:26" ht="27" customHeight="1">
      <c r="B34" s="66" t="s">
        <v>53</v>
      </c>
      <c r="C34" s="100"/>
      <c r="D34" s="38"/>
      <c r="E34" s="39"/>
      <c r="F34" s="39"/>
      <c r="G34" s="40"/>
      <c r="H34" s="38" t="s">
        <v>126</v>
      </c>
      <c r="I34" s="39">
        <v>13.7</v>
      </c>
      <c r="J34" s="39">
        <v>15</v>
      </c>
      <c r="K34" s="40" t="s">
        <v>58</v>
      </c>
      <c r="L34" s="38"/>
      <c r="M34" s="39"/>
      <c r="N34" s="39"/>
      <c r="O34" s="40"/>
      <c r="P34" s="38"/>
      <c r="Q34" s="39"/>
      <c r="R34" s="39"/>
      <c r="S34" s="40"/>
      <c r="T34" s="38" t="s">
        <v>94</v>
      </c>
      <c r="U34" s="39">
        <v>0.5</v>
      </c>
      <c r="V34" s="39">
        <v>0.5</v>
      </c>
      <c r="W34" s="40" t="s">
        <v>58</v>
      </c>
      <c r="X34" s="118"/>
      <c r="Y34" s="94" t="s">
        <v>28</v>
      </c>
      <c r="Z34" s="85" t="s">
        <v>173</v>
      </c>
    </row>
    <row r="35" spans="2:26" ht="27" customHeight="1">
      <c r="B35" s="112" t="s">
        <v>128</v>
      </c>
      <c r="C35" s="100"/>
      <c r="D35" s="38"/>
      <c r="E35" s="39"/>
      <c r="F35" s="39"/>
      <c r="G35" s="40"/>
      <c r="H35" s="38" t="s">
        <v>82</v>
      </c>
      <c r="I35" s="39">
        <v>13.7</v>
      </c>
      <c r="J35" s="39">
        <v>15</v>
      </c>
      <c r="K35" s="40" t="s">
        <v>58</v>
      </c>
      <c r="L35" s="38"/>
      <c r="M35" s="39"/>
      <c r="N35" s="39"/>
      <c r="O35" s="40"/>
      <c r="P35" s="38"/>
      <c r="Q35" s="39"/>
      <c r="R35" s="39"/>
      <c r="S35" s="40"/>
      <c r="T35" s="38"/>
      <c r="U35" s="39"/>
      <c r="V35" s="39"/>
      <c r="W35" s="40"/>
      <c r="X35" s="118"/>
      <c r="Y35" s="94" t="s">
        <v>29</v>
      </c>
      <c r="Z35" s="85" t="s">
        <v>116</v>
      </c>
    </row>
    <row r="36" spans="2:26" ht="27" customHeight="1">
      <c r="B36" s="112"/>
      <c r="C36" s="101"/>
      <c r="D36" s="38"/>
      <c r="E36" s="39"/>
      <c r="F36" s="39"/>
      <c r="G36" s="40"/>
      <c r="H36" s="38" t="s">
        <v>127</v>
      </c>
      <c r="I36" s="39">
        <v>3.7</v>
      </c>
      <c r="J36" s="39">
        <v>4</v>
      </c>
      <c r="K36" s="40" t="s">
        <v>58</v>
      </c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8"/>
      <c r="Y36" s="95" t="s">
        <v>27</v>
      </c>
      <c r="Z36" s="85" t="s">
        <v>174</v>
      </c>
    </row>
    <row r="37" spans="2:26" ht="27" customHeight="1">
      <c r="B37" s="113"/>
      <c r="C37" s="67"/>
      <c r="D37" s="38"/>
      <c r="E37" s="39"/>
      <c r="F37" s="39"/>
      <c r="G37" s="40"/>
      <c r="H37" s="38" t="s">
        <v>104</v>
      </c>
      <c r="I37" s="39">
        <v>1.8</v>
      </c>
      <c r="J37" s="39">
        <v>2</v>
      </c>
      <c r="K37" s="40" t="s">
        <v>58</v>
      </c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8"/>
      <c r="Y37" s="55"/>
      <c r="Z37" s="85"/>
    </row>
    <row r="38" spans="2:26" ht="27" customHeight="1">
      <c r="B38" s="68" t="s">
        <v>71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8"/>
      <c r="Y38" s="55" t="s">
        <v>30</v>
      </c>
      <c r="Z38" s="85"/>
    </row>
    <row r="39" spans="2:26" ht="27" customHeight="1">
      <c r="B39" s="25">
        <v>657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2"/>
      <c r="Y39" s="56" t="s">
        <v>175</v>
      </c>
      <c r="Z39" s="86"/>
    </row>
    <row r="40" spans="2:26" ht="32.25">
      <c r="B40" s="71">
        <v>5</v>
      </c>
      <c r="C40" s="99"/>
      <c r="D40" s="114" t="s">
        <v>137</v>
      </c>
      <c r="E40" s="115"/>
      <c r="F40" s="115"/>
      <c r="G40" s="116"/>
      <c r="H40" s="114" t="s">
        <v>145</v>
      </c>
      <c r="I40" s="115"/>
      <c r="J40" s="115"/>
      <c r="K40" s="116"/>
      <c r="L40" s="114" t="s">
        <v>148</v>
      </c>
      <c r="M40" s="115"/>
      <c r="N40" s="115"/>
      <c r="O40" s="116"/>
      <c r="P40" s="114" t="s">
        <v>150</v>
      </c>
      <c r="Q40" s="115"/>
      <c r="R40" s="115"/>
      <c r="S40" s="116"/>
      <c r="T40" s="114" t="s">
        <v>152</v>
      </c>
      <c r="U40" s="115"/>
      <c r="V40" s="115"/>
      <c r="W40" s="116"/>
      <c r="X40" s="121" t="s">
        <v>155</v>
      </c>
      <c r="Y40" s="93" t="s">
        <v>45</v>
      </c>
      <c r="Z40" s="85" t="s">
        <v>176</v>
      </c>
    </row>
    <row r="41" spans="2:26" ht="27" customHeight="1">
      <c r="B41" s="66" t="s">
        <v>154</v>
      </c>
      <c r="C41" s="100"/>
      <c r="D41" s="35" t="s">
        <v>138</v>
      </c>
      <c r="E41" s="36">
        <v>57</v>
      </c>
      <c r="F41" s="36">
        <v>110</v>
      </c>
      <c r="G41" s="37" t="s">
        <v>118</v>
      </c>
      <c r="H41" s="35" t="s">
        <v>57</v>
      </c>
      <c r="I41" s="36">
        <v>69.6</v>
      </c>
      <c r="J41" s="36">
        <v>85</v>
      </c>
      <c r="K41" s="37" t="s">
        <v>58</v>
      </c>
      <c r="L41" s="35" t="s">
        <v>130</v>
      </c>
      <c r="M41" s="36">
        <v>73.7</v>
      </c>
      <c r="N41" s="36">
        <v>90</v>
      </c>
      <c r="O41" s="37" t="s">
        <v>58</v>
      </c>
      <c r="P41" s="35" t="s">
        <v>140</v>
      </c>
      <c r="Q41" s="36">
        <v>73.7</v>
      </c>
      <c r="R41" s="36">
        <v>90</v>
      </c>
      <c r="S41" s="37" t="s">
        <v>58</v>
      </c>
      <c r="T41" s="35" t="s">
        <v>153</v>
      </c>
      <c r="U41" s="36">
        <v>49.1</v>
      </c>
      <c r="V41" s="36">
        <v>60</v>
      </c>
      <c r="W41" s="37" t="s">
        <v>58</v>
      </c>
      <c r="X41" s="118"/>
      <c r="Y41" s="94" t="s">
        <v>46</v>
      </c>
      <c r="Z41" s="85" t="s">
        <v>99</v>
      </c>
    </row>
    <row r="42" spans="2:26" ht="27" customHeight="1">
      <c r="B42" s="66">
        <v>3</v>
      </c>
      <c r="C42" s="100"/>
      <c r="D42" s="38" t="s">
        <v>139</v>
      </c>
      <c r="E42" s="39">
        <v>28.6</v>
      </c>
      <c r="F42" s="39">
        <v>35</v>
      </c>
      <c r="G42" s="40" t="s">
        <v>58</v>
      </c>
      <c r="H42" s="38" t="s">
        <v>82</v>
      </c>
      <c r="I42" s="39">
        <v>36.8</v>
      </c>
      <c r="J42" s="39">
        <v>45</v>
      </c>
      <c r="K42" s="40" t="s">
        <v>58</v>
      </c>
      <c r="L42" s="38" t="s">
        <v>149</v>
      </c>
      <c r="M42" s="39">
        <v>16.4</v>
      </c>
      <c r="N42" s="39">
        <v>30</v>
      </c>
      <c r="O42" s="40" t="s">
        <v>118</v>
      </c>
      <c r="P42" s="38" t="s">
        <v>66</v>
      </c>
      <c r="Q42" s="39">
        <v>1.6</v>
      </c>
      <c r="R42" s="39">
        <v>2</v>
      </c>
      <c r="S42" s="40" t="s">
        <v>58</v>
      </c>
      <c r="T42" s="38" t="s">
        <v>93</v>
      </c>
      <c r="U42" s="39">
        <v>12.3</v>
      </c>
      <c r="V42" s="39">
        <v>15</v>
      </c>
      <c r="W42" s="40" t="s">
        <v>58</v>
      </c>
      <c r="X42" s="118"/>
      <c r="Y42" s="94" t="s">
        <v>47</v>
      </c>
      <c r="Z42" s="85" t="s">
        <v>177</v>
      </c>
    </row>
    <row r="43" spans="2:26" ht="27" customHeight="1">
      <c r="B43" s="66" t="s">
        <v>3</v>
      </c>
      <c r="C43" s="100"/>
      <c r="D43" s="38" t="s">
        <v>140</v>
      </c>
      <c r="E43" s="39">
        <v>24.6</v>
      </c>
      <c r="F43" s="39">
        <v>30</v>
      </c>
      <c r="G43" s="40" t="s">
        <v>58</v>
      </c>
      <c r="H43" s="38" t="s">
        <v>66</v>
      </c>
      <c r="I43" s="39">
        <v>4.1</v>
      </c>
      <c r="J43" s="39">
        <v>5</v>
      </c>
      <c r="K43" s="40" t="s">
        <v>58</v>
      </c>
      <c r="L43" s="38" t="s">
        <v>60</v>
      </c>
      <c r="M43" s="39">
        <v>4.1</v>
      </c>
      <c r="N43" s="39">
        <v>5</v>
      </c>
      <c r="O43" s="40" t="s">
        <v>58</v>
      </c>
      <c r="P43" s="38" t="s">
        <v>69</v>
      </c>
      <c r="Q43" s="39">
        <v>0.8</v>
      </c>
      <c r="R43" s="39">
        <v>1</v>
      </c>
      <c r="S43" s="40" t="s">
        <v>58</v>
      </c>
      <c r="T43" s="38" t="s">
        <v>141</v>
      </c>
      <c r="U43" s="39">
        <v>0.8</v>
      </c>
      <c r="V43" s="39">
        <v>1</v>
      </c>
      <c r="W43" s="40" t="s">
        <v>58</v>
      </c>
      <c r="X43" s="118"/>
      <c r="Y43" s="94" t="s">
        <v>28</v>
      </c>
      <c r="Z43" s="85" t="s">
        <v>178</v>
      </c>
    </row>
    <row r="44" spans="2:26" ht="27" customHeight="1">
      <c r="B44" s="112" t="s">
        <v>144</v>
      </c>
      <c r="C44" s="100"/>
      <c r="D44" s="38" t="s">
        <v>86</v>
      </c>
      <c r="E44" s="39">
        <v>20.5</v>
      </c>
      <c r="F44" s="39">
        <v>25</v>
      </c>
      <c r="G44" s="40" t="s">
        <v>58</v>
      </c>
      <c r="H44" s="38" t="s">
        <v>69</v>
      </c>
      <c r="I44" s="39">
        <v>1.6</v>
      </c>
      <c r="J44" s="39">
        <v>2</v>
      </c>
      <c r="K44" s="40" t="s">
        <v>58</v>
      </c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18"/>
      <c r="Y44" s="94" t="s">
        <v>29</v>
      </c>
      <c r="Z44" s="85" t="s">
        <v>179</v>
      </c>
    </row>
    <row r="45" spans="2:26" ht="27" customHeight="1">
      <c r="B45" s="112"/>
      <c r="C45" s="101"/>
      <c r="D45" s="38" t="s">
        <v>141</v>
      </c>
      <c r="E45" s="39">
        <v>8.2</v>
      </c>
      <c r="F45" s="39">
        <v>10</v>
      </c>
      <c r="G45" s="40" t="s">
        <v>58</v>
      </c>
      <c r="H45" s="38" t="s">
        <v>146</v>
      </c>
      <c r="I45" s="39">
        <v>6.5</v>
      </c>
      <c r="J45" s="39">
        <v>2</v>
      </c>
      <c r="K45" s="40" t="s">
        <v>147</v>
      </c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8"/>
      <c r="Y45" s="95" t="s">
        <v>27</v>
      </c>
      <c r="Z45" s="85" t="s">
        <v>180</v>
      </c>
    </row>
    <row r="46" spans="2:26" ht="27" customHeight="1">
      <c r="B46" s="113"/>
      <c r="C46" s="67"/>
      <c r="D46" s="38" t="s">
        <v>142</v>
      </c>
      <c r="E46" s="39">
        <v>4.1</v>
      </c>
      <c r="F46" s="39">
        <v>5</v>
      </c>
      <c r="G46" s="40" t="s">
        <v>58</v>
      </c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8"/>
      <c r="Y46" s="55"/>
      <c r="Z46" s="85"/>
    </row>
    <row r="47" spans="2:26" ht="27" customHeight="1">
      <c r="B47" s="68" t="s">
        <v>151</v>
      </c>
      <c r="C47" s="69"/>
      <c r="D47" s="38" t="s">
        <v>66</v>
      </c>
      <c r="E47" s="39">
        <v>4.1</v>
      </c>
      <c r="F47" s="39">
        <v>5</v>
      </c>
      <c r="G47" s="40" t="s">
        <v>58</v>
      </c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8"/>
      <c r="Y47" s="55" t="s">
        <v>30</v>
      </c>
      <c r="Z47" s="85"/>
    </row>
    <row r="48" spans="2:26" ht="27" customHeight="1" thickBot="1">
      <c r="B48" s="28">
        <v>733</v>
      </c>
      <c r="C48" s="72"/>
      <c r="D48" s="44" t="s">
        <v>143</v>
      </c>
      <c r="E48" s="45"/>
      <c r="F48" s="45"/>
      <c r="G48" s="46" t="s">
        <v>58</v>
      </c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7"/>
      <c r="Y48" s="57" t="s">
        <v>181</v>
      </c>
      <c r="Z48" s="87"/>
    </row>
    <row r="49" spans="2:26" s="6" customFormat="1" ht="24.75" customHeight="1">
      <c r="B49" s="123" t="s">
        <v>41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2:26" s="6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2:26" s="8" customFormat="1" ht="46.5" customHeight="1">
      <c r="B55" s="126" t="s">
        <v>40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55" zoomScaleNormal="55" zoomScalePageLayoutView="0" workbookViewId="0" topLeftCell="A16">
      <selection activeCell="B49" sqref="B49:U5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">
        <v>49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04" t="s">
        <v>25</v>
      </c>
      <c r="U3" s="103"/>
    </row>
    <row r="4" spans="2:21" s="48" customFormat="1" ht="27" customHeight="1">
      <c r="B4" s="66">
        <v>4</v>
      </c>
      <c r="C4" s="99"/>
      <c r="D4" s="106" t="s">
        <v>51</v>
      </c>
      <c r="E4" s="107"/>
      <c r="F4" s="108"/>
      <c r="G4" s="106" t="s">
        <v>55</v>
      </c>
      <c r="H4" s="107"/>
      <c r="I4" s="108"/>
      <c r="J4" s="106" t="s">
        <v>62</v>
      </c>
      <c r="K4" s="107"/>
      <c r="L4" s="108"/>
      <c r="M4" s="106" t="s">
        <v>67</v>
      </c>
      <c r="N4" s="107"/>
      <c r="O4" s="108"/>
      <c r="P4" s="106" t="s">
        <v>72</v>
      </c>
      <c r="Q4" s="107"/>
      <c r="R4" s="108"/>
      <c r="S4" s="129">
        <v>0</v>
      </c>
      <c r="T4" s="93" t="s">
        <v>45</v>
      </c>
      <c r="U4" s="85" t="s">
        <v>182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57</v>
      </c>
      <c r="H5" s="36">
        <v>50</v>
      </c>
      <c r="I5" s="37" t="s">
        <v>58</v>
      </c>
      <c r="J5" s="35" t="s">
        <v>63</v>
      </c>
      <c r="K5" s="36">
        <v>86</v>
      </c>
      <c r="L5" s="37" t="s">
        <v>64</v>
      </c>
      <c r="M5" s="35" t="s">
        <v>68</v>
      </c>
      <c r="N5" s="36">
        <v>92</v>
      </c>
      <c r="O5" s="37" t="s">
        <v>58</v>
      </c>
      <c r="P5" s="35" t="s">
        <v>73</v>
      </c>
      <c r="Q5" s="36">
        <v>10</v>
      </c>
      <c r="R5" s="37" t="s">
        <v>58</v>
      </c>
      <c r="S5" s="130"/>
      <c r="T5" s="94" t="s">
        <v>46</v>
      </c>
      <c r="U5" s="85" t="s">
        <v>183</v>
      </c>
    </row>
    <row r="6" spans="2:21" s="48" customFormat="1" ht="27" customHeight="1">
      <c r="B6" s="66">
        <v>29</v>
      </c>
      <c r="C6" s="100"/>
      <c r="D6" s="38">
        <v>0</v>
      </c>
      <c r="E6" s="39">
        <v>0</v>
      </c>
      <c r="F6" s="40">
        <v>0</v>
      </c>
      <c r="G6" s="38" t="s">
        <v>59</v>
      </c>
      <c r="H6" s="39">
        <v>29</v>
      </c>
      <c r="I6" s="40" t="s">
        <v>58</v>
      </c>
      <c r="J6" s="38" t="s">
        <v>65</v>
      </c>
      <c r="K6" s="39">
        <v>80</v>
      </c>
      <c r="L6" s="40" t="s">
        <v>58</v>
      </c>
      <c r="M6" s="38" t="s">
        <v>69</v>
      </c>
      <c r="N6" s="39">
        <v>1</v>
      </c>
      <c r="O6" s="40" t="s">
        <v>58</v>
      </c>
      <c r="P6" s="38" t="s">
        <v>74</v>
      </c>
      <c r="Q6" s="39">
        <v>6</v>
      </c>
      <c r="R6" s="40" t="s">
        <v>75</v>
      </c>
      <c r="S6" s="130"/>
      <c r="T6" s="94" t="s">
        <v>47</v>
      </c>
      <c r="U6" s="85" t="s">
        <v>184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 t="s">
        <v>60</v>
      </c>
      <c r="H7" s="39">
        <v>10</v>
      </c>
      <c r="I7" s="40" t="s">
        <v>58</v>
      </c>
      <c r="J7" s="38" t="s">
        <v>60</v>
      </c>
      <c r="K7" s="39">
        <v>6</v>
      </c>
      <c r="L7" s="40" t="s">
        <v>58</v>
      </c>
      <c r="M7" s="38">
        <v>0</v>
      </c>
      <c r="N7" s="39">
        <v>0</v>
      </c>
      <c r="O7" s="40">
        <v>0</v>
      </c>
      <c r="P7" s="38" t="s">
        <v>60</v>
      </c>
      <c r="Q7" s="39">
        <v>2</v>
      </c>
      <c r="R7" s="40" t="s">
        <v>58</v>
      </c>
      <c r="S7" s="130"/>
      <c r="T7" s="94" t="s">
        <v>28</v>
      </c>
      <c r="U7" s="85" t="s">
        <v>185</v>
      </c>
    </row>
    <row r="8" spans="2:21" s="48" customFormat="1" ht="27" customHeight="1">
      <c r="B8" s="112" t="s">
        <v>186</v>
      </c>
      <c r="C8" s="100"/>
      <c r="D8" s="38">
        <v>0</v>
      </c>
      <c r="E8" s="39">
        <v>0</v>
      </c>
      <c r="F8" s="40">
        <v>0</v>
      </c>
      <c r="G8" s="38" t="s">
        <v>61</v>
      </c>
      <c r="H8" s="39">
        <v>5</v>
      </c>
      <c r="I8" s="40" t="s">
        <v>58</v>
      </c>
      <c r="J8" s="38" t="s">
        <v>66</v>
      </c>
      <c r="K8" s="39">
        <v>5</v>
      </c>
      <c r="L8" s="40" t="s">
        <v>58</v>
      </c>
      <c r="M8" s="38">
        <v>0</v>
      </c>
      <c r="N8" s="39">
        <v>0</v>
      </c>
      <c r="O8" s="40">
        <v>0</v>
      </c>
      <c r="P8" s="38" t="s">
        <v>76</v>
      </c>
      <c r="Q8" s="39">
        <v>1</v>
      </c>
      <c r="R8" s="40" t="s">
        <v>58</v>
      </c>
      <c r="S8" s="130"/>
      <c r="T8" s="94" t="s">
        <v>29</v>
      </c>
      <c r="U8" s="85" t="s">
        <v>183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0"/>
      <c r="T9" s="95" t="s">
        <v>27</v>
      </c>
      <c r="U9" s="85" t="s">
        <v>187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4" t="s">
        <v>30</v>
      </c>
      <c r="U11" s="85"/>
    </row>
    <row r="12" spans="2:21" s="48" customFormat="1" ht="27" customHeight="1">
      <c r="B12" s="25">
        <v>643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6" t="s">
        <v>188</v>
      </c>
      <c r="U12" s="86"/>
    </row>
    <row r="13" spans="2:21" s="48" customFormat="1" ht="27" customHeight="1">
      <c r="B13" s="66">
        <v>4</v>
      </c>
      <c r="C13" s="99"/>
      <c r="D13" s="109" t="s">
        <v>77</v>
      </c>
      <c r="E13" s="110"/>
      <c r="F13" s="111"/>
      <c r="G13" s="109" t="s">
        <v>79</v>
      </c>
      <c r="H13" s="110"/>
      <c r="I13" s="111"/>
      <c r="J13" s="109" t="s">
        <v>84</v>
      </c>
      <c r="K13" s="110"/>
      <c r="L13" s="111"/>
      <c r="M13" s="109" t="s">
        <v>88</v>
      </c>
      <c r="N13" s="110"/>
      <c r="O13" s="111"/>
      <c r="P13" s="109" t="s">
        <v>91</v>
      </c>
      <c r="Q13" s="110"/>
      <c r="R13" s="111"/>
      <c r="S13" s="132" t="s">
        <v>215</v>
      </c>
      <c r="T13" s="93" t="s">
        <v>45</v>
      </c>
      <c r="U13" s="85" t="s">
        <v>189</v>
      </c>
    </row>
    <row r="14" spans="2:21" s="48" customFormat="1" ht="27" customHeight="1">
      <c r="B14" s="66" t="s">
        <v>2</v>
      </c>
      <c r="C14" s="100"/>
      <c r="D14" s="35" t="s">
        <v>78</v>
      </c>
      <c r="E14" s="36"/>
      <c r="F14" s="37" t="s">
        <v>58</v>
      </c>
      <c r="G14" s="35" t="s">
        <v>80</v>
      </c>
      <c r="H14" s="36">
        <v>640</v>
      </c>
      <c r="I14" s="37" t="s">
        <v>81</v>
      </c>
      <c r="J14" s="35" t="s">
        <v>85</v>
      </c>
      <c r="K14" s="36">
        <v>105</v>
      </c>
      <c r="L14" s="37" t="s">
        <v>58</v>
      </c>
      <c r="M14" s="35" t="s">
        <v>89</v>
      </c>
      <c r="N14" s="36">
        <v>80</v>
      </c>
      <c r="O14" s="37" t="s">
        <v>58</v>
      </c>
      <c r="P14" s="35" t="s">
        <v>92</v>
      </c>
      <c r="Q14" s="36">
        <v>50</v>
      </c>
      <c r="R14" s="37" t="s">
        <v>58</v>
      </c>
      <c r="S14" s="129"/>
      <c r="T14" s="94" t="s">
        <v>46</v>
      </c>
      <c r="U14" s="85" t="s">
        <v>183</v>
      </c>
    </row>
    <row r="15" spans="2:21" s="48" customFormat="1" ht="27" customHeight="1">
      <c r="B15" s="66">
        <v>30</v>
      </c>
      <c r="C15" s="100"/>
      <c r="D15" s="38">
        <v>0</v>
      </c>
      <c r="E15" s="39">
        <v>0</v>
      </c>
      <c r="F15" s="40">
        <v>0</v>
      </c>
      <c r="G15" s="38" t="s">
        <v>82</v>
      </c>
      <c r="H15" s="39">
        <v>10</v>
      </c>
      <c r="I15" s="40" t="s">
        <v>58</v>
      </c>
      <c r="J15" s="38" t="s">
        <v>86</v>
      </c>
      <c r="K15" s="39">
        <v>10</v>
      </c>
      <c r="L15" s="40" t="s">
        <v>58</v>
      </c>
      <c r="M15" s="38" t="s">
        <v>66</v>
      </c>
      <c r="N15" s="39"/>
      <c r="O15" s="40" t="s">
        <v>58</v>
      </c>
      <c r="P15" s="38" t="s">
        <v>93</v>
      </c>
      <c r="Q15" s="39">
        <v>10</v>
      </c>
      <c r="R15" s="40" t="s">
        <v>58</v>
      </c>
      <c r="S15" s="129"/>
      <c r="T15" s="94" t="s">
        <v>47</v>
      </c>
      <c r="U15" s="85" t="s">
        <v>190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60</v>
      </c>
      <c r="H16" s="39">
        <v>9</v>
      </c>
      <c r="I16" s="40" t="s">
        <v>58</v>
      </c>
      <c r="J16" s="38" t="s">
        <v>87</v>
      </c>
      <c r="K16" s="39">
        <v>2</v>
      </c>
      <c r="L16" s="40" t="s">
        <v>58</v>
      </c>
      <c r="M16" s="38" t="s">
        <v>69</v>
      </c>
      <c r="N16" s="39">
        <v>2</v>
      </c>
      <c r="O16" s="40" t="s">
        <v>58</v>
      </c>
      <c r="P16" s="38" t="s">
        <v>66</v>
      </c>
      <c r="Q16" s="39"/>
      <c r="R16" s="40" t="s">
        <v>58</v>
      </c>
      <c r="S16" s="129"/>
      <c r="T16" s="94" t="s">
        <v>28</v>
      </c>
      <c r="U16" s="85" t="s">
        <v>191</v>
      </c>
    </row>
    <row r="17" spans="2:21" s="48" customFormat="1" ht="27" customHeight="1">
      <c r="B17" s="112" t="s">
        <v>192</v>
      </c>
      <c r="C17" s="100"/>
      <c r="D17" s="38">
        <v>0</v>
      </c>
      <c r="E17" s="39">
        <v>0</v>
      </c>
      <c r="F17" s="40">
        <v>0</v>
      </c>
      <c r="G17" s="38" t="s">
        <v>211</v>
      </c>
      <c r="H17" s="39">
        <v>1</v>
      </c>
      <c r="I17" s="40" t="s">
        <v>212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94</v>
      </c>
      <c r="Q17" s="39">
        <v>0.5</v>
      </c>
      <c r="R17" s="40" t="s">
        <v>58</v>
      </c>
      <c r="S17" s="129"/>
      <c r="T17" s="94" t="s">
        <v>29</v>
      </c>
      <c r="U17" s="85" t="s">
        <v>193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194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651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6" t="s">
        <v>195</v>
      </c>
      <c r="U21" s="86"/>
    </row>
    <row r="22" spans="2:21" s="48" customFormat="1" ht="27" customHeight="1">
      <c r="B22" s="66">
        <v>5</v>
      </c>
      <c r="C22" s="99"/>
      <c r="D22" s="114" t="s">
        <v>51</v>
      </c>
      <c r="E22" s="115"/>
      <c r="F22" s="116"/>
      <c r="G22" s="114" t="s">
        <v>98</v>
      </c>
      <c r="H22" s="115"/>
      <c r="I22" s="116"/>
      <c r="J22" s="114" t="s">
        <v>105</v>
      </c>
      <c r="K22" s="115"/>
      <c r="L22" s="116"/>
      <c r="M22" s="114" t="s">
        <v>111</v>
      </c>
      <c r="N22" s="115"/>
      <c r="O22" s="116"/>
      <c r="P22" s="114" t="s">
        <v>115</v>
      </c>
      <c r="Q22" s="115"/>
      <c r="R22" s="116"/>
      <c r="S22" s="132">
        <v>0</v>
      </c>
      <c r="T22" s="93" t="s">
        <v>45</v>
      </c>
      <c r="U22" s="85" t="s">
        <v>196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 t="s">
        <v>101</v>
      </c>
      <c r="H23" s="36">
        <v>85</v>
      </c>
      <c r="I23" s="37" t="s">
        <v>58</v>
      </c>
      <c r="J23" s="35" t="s">
        <v>106</v>
      </c>
      <c r="K23" s="36">
        <v>25</v>
      </c>
      <c r="L23" s="37" t="s">
        <v>58</v>
      </c>
      <c r="M23" s="35" t="s">
        <v>112</v>
      </c>
      <c r="N23" s="36">
        <v>90</v>
      </c>
      <c r="O23" s="37" t="s">
        <v>58</v>
      </c>
      <c r="P23" s="35" t="s">
        <v>117</v>
      </c>
      <c r="Q23" s="36">
        <v>20</v>
      </c>
      <c r="R23" s="37" t="s">
        <v>118</v>
      </c>
      <c r="S23" s="129"/>
      <c r="T23" s="94" t="s">
        <v>46</v>
      </c>
      <c r="U23" s="85" t="s">
        <v>183</v>
      </c>
    </row>
    <row r="24" spans="2:21" s="48" customFormat="1" ht="27" customHeight="1">
      <c r="B24" s="66">
        <v>1</v>
      </c>
      <c r="C24" s="100"/>
      <c r="D24" s="38">
        <v>0</v>
      </c>
      <c r="E24" s="39">
        <v>0</v>
      </c>
      <c r="F24" s="40">
        <v>0</v>
      </c>
      <c r="G24" s="38" t="s">
        <v>102</v>
      </c>
      <c r="H24" s="39">
        <v>15</v>
      </c>
      <c r="I24" s="40" t="s">
        <v>58</v>
      </c>
      <c r="J24" s="38" t="s">
        <v>107</v>
      </c>
      <c r="K24" s="39">
        <v>25</v>
      </c>
      <c r="L24" s="40" t="s">
        <v>58</v>
      </c>
      <c r="M24" s="38" t="s">
        <v>69</v>
      </c>
      <c r="N24" s="39">
        <v>1</v>
      </c>
      <c r="O24" s="40" t="s">
        <v>58</v>
      </c>
      <c r="P24" s="38" t="s">
        <v>119</v>
      </c>
      <c r="Q24" s="39">
        <v>13</v>
      </c>
      <c r="R24" s="40" t="s">
        <v>58</v>
      </c>
      <c r="S24" s="129"/>
      <c r="T24" s="94" t="s">
        <v>47</v>
      </c>
      <c r="U24" s="85" t="s">
        <v>197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 t="s">
        <v>103</v>
      </c>
      <c r="H25" s="39">
        <v>15</v>
      </c>
      <c r="I25" s="40" t="s">
        <v>58</v>
      </c>
      <c r="J25" s="38" t="s">
        <v>108</v>
      </c>
      <c r="K25" s="39">
        <v>25</v>
      </c>
      <c r="L25" s="40" t="s">
        <v>58</v>
      </c>
      <c r="M25" s="38">
        <v>0</v>
      </c>
      <c r="N25" s="39">
        <v>0</v>
      </c>
      <c r="O25" s="40">
        <v>0</v>
      </c>
      <c r="P25" s="38" t="s">
        <v>120</v>
      </c>
      <c r="Q25" s="39">
        <v>12</v>
      </c>
      <c r="R25" s="40" t="s">
        <v>58</v>
      </c>
      <c r="S25" s="129"/>
      <c r="T25" s="94" t="s">
        <v>28</v>
      </c>
      <c r="U25" s="85" t="s">
        <v>198</v>
      </c>
    </row>
    <row r="26" spans="2:21" s="48" customFormat="1" ht="27" customHeight="1">
      <c r="B26" s="112" t="s">
        <v>199</v>
      </c>
      <c r="C26" s="100"/>
      <c r="D26" s="38">
        <v>0</v>
      </c>
      <c r="E26" s="39">
        <v>0</v>
      </c>
      <c r="F26" s="40">
        <v>0</v>
      </c>
      <c r="G26" s="38" t="s">
        <v>104</v>
      </c>
      <c r="H26" s="39">
        <v>3</v>
      </c>
      <c r="I26" s="40" t="s">
        <v>58</v>
      </c>
      <c r="J26" s="38" t="s">
        <v>109</v>
      </c>
      <c r="K26" s="39">
        <v>25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 t="s">
        <v>183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110</v>
      </c>
      <c r="K27" s="39">
        <v>4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">
        <v>194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649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6" t="s">
        <v>200</v>
      </c>
      <c r="U30" s="86"/>
    </row>
    <row r="31" spans="2:21" s="48" customFormat="1" ht="27" customHeight="1">
      <c r="B31" s="66">
        <v>5</v>
      </c>
      <c r="C31" s="99"/>
      <c r="D31" s="114" t="s">
        <v>121</v>
      </c>
      <c r="E31" s="115"/>
      <c r="F31" s="116"/>
      <c r="G31" s="114" t="s">
        <v>123</v>
      </c>
      <c r="H31" s="115"/>
      <c r="I31" s="116"/>
      <c r="J31" s="114" t="s">
        <v>129</v>
      </c>
      <c r="K31" s="115"/>
      <c r="L31" s="116"/>
      <c r="M31" s="114" t="s">
        <v>131</v>
      </c>
      <c r="N31" s="115"/>
      <c r="O31" s="116"/>
      <c r="P31" s="114" t="s">
        <v>133</v>
      </c>
      <c r="Q31" s="115"/>
      <c r="R31" s="116"/>
      <c r="S31" s="132" t="s">
        <v>136</v>
      </c>
      <c r="T31" s="93" t="s">
        <v>45</v>
      </c>
      <c r="U31" s="85" t="s">
        <v>189</v>
      </c>
    </row>
    <row r="32" spans="2:21" s="49" customFormat="1" ht="27" customHeight="1">
      <c r="B32" s="66" t="s">
        <v>2</v>
      </c>
      <c r="C32" s="100"/>
      <c r="D32" s="35" t="s">
        <v>122</v>
      </c>
      <c r="E32" s="36">
        <v>10</v>
      </c>
      <c r="F32" s="37" t="s">
        <v>58</v>
      </c>
      <c r="G32" s="35" t="s">
        <v>124</v>
      </c>
      <c r="H32" s="36">
        <v>90</v>
      </c>
      <c r="I32" s="37" t="s">
        <v>58</v>
      </c>
      <c r="J32" s="35" t="s">
        <v>130</v>
      </c>
      <c r="K32" s="36">
        <v>63</v>
      </c>
      <c r="L32" s="37" t="s">
        <v>58</v>
      </c>
      <c r="M32" s="35" t="s">
        <v>131</v>
      </c>
      <c r="N32" s="36">
        <v>75</v>
      </c>
      <c r="O32" s="37" t="s">
        <v>58</v>
      </c>
      <c r="P32" s="35" t="s">
        <v>134</v>
      </c>
      <c r="Q32" s="36">
        <v>40</v>
      </c>
      <c r="R32" s="37" t="s">
        <v>58</v>
      </c>
      <c r="S32" s="129"/>
      <c r="T32" s="94" t="s">
        <v>46</v>
      </c>
      <c r="U32" s="85" t="s">
        <v>183</v>
      </c>
    </row>
    <row r="33" spans="2:21" s="49" customFormat="1" ht="27" customHeight="1">
      <c r="B33" s="66">
        <v>2</v>
      </c>
      <c r="C33" s="100"/>
      <c r="D33" s="38">
        <v>0</v>
      </c>
      <c r="E33" s="39">
        <v>0</v>
      </c>
      <c r="F33" s="40">
        <v>0</v>
      </c>
      <c r="G33" s="38" t="s">
        <v>125</v>
      </c>
      <c r="H33" s="39">
        <v>25</v>
      </c>
      <c r="I33" s="40" t="s">
        <v>58</v>
      </c>
      <c r="J33" s="38">
        <v>0</v>
      </c>
      <c r="K33" s="39">
        <v>0</v>
      </c>
      <c r="L33" s="40">
        <v>0</v>
      </c>
      <c r="M33" s="38" t="s">
        <v>69</v>
      </c>
      <c r="N33" s="39">
        <v>1</v>
      </c>
      <c r="O33" s="40" t="s">
        <v>58</v>
      </c>
      <c r="P33" s="38" t="s">
        <v>135</v>
      </c>
      <c r="Q33" s="39">
        <v>15</v>
      </c>
      <c r="R33" s="40" t="s">
        <v>58</v>
      </c>
      <c r="S33" s="129"/>
      <c r="T33" s="94" t="s">
        <v>47</v>
      </c>
      <c r="U33" s="85" t="s">
        <v>201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82</v>
      </c>
      <c r="H34" s="39">
        <v>25</v>
      </c>
      <c r="I34" s="40" t="s">
        <v>58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 t="s">
        <v>94</v>
      </c>
      <c r="Q34" s="39">
        <v>0.5</v>
      </c>
      <c r="R34" s="40" t="s">
        <v>58</v>
      </c>
      <c r="S34" s="129"/>
      <c r="T34" s="94" t="s">
        <v>28</v>
      </c>
      <c r="U34" s="85" t="s">
        <v>202</v>
      </c>
    </row>
    <row r="35" spans="2:21" s="49" customFormat="1" ht="27" customHeight="1">
      <c r="B35" s="112" t="s">
        <v>203</v>
      </c>
      <c r="C35" s="100"/>
      <c r="D35" s="38">
        <v>0</v>
      </c>
      <c r="E35" s="39">
        <v>0</v>
      </c>
      <c r="F35" s="40">
        <v>0</v>
      </c>
      <c r="G35" s="38" t="s">
        <v>127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">
        <v>183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104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">
        <v>194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656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96" t="s">
        <v>204</v>
      </c>
      <c r="U39" s="86"/>
    </row>
    <row r="40" spans="2:21" s="49" customFormat="1" ht="27" customHeight="1">
      <c r="B40" s="71">
        <v>5</v>
      </c>
      <c r="C40" s="99"/>
      <c r="D40" s="114" t="s">
        <v>137</v>
      </c>
      <c r="E40" s="115"/>
      <c r="F40" s="116"/>
      <c r="G40" s="114" t="s">
        <v>145</v>
      </c>
      <c r="H40" s="115"/>
      <c r="I40" s="116"/>
      <c r="J40" s="114" t="s">
        <v>148</v>
      </c>
      <c r="K40" s="115"/>
      <c r="L40" s="116"/>
      <c r="M40" s="114" t="s">
        <v>150</v>
      </c>
      <c r="N40" s="115"/>
      <c r="O40" s="116"/>
      <c r="P40" s="114" t="s">
        <v>152</v>
      </c>
      <c r="Q40" s="115"/>
      <c r="R40" s="116"/>
      <c r="S40" s="132" t="s">
        <v>155</v>
      </c>
      <c r="T40" s="93" t="s">
        <v>45</v>
      </c>
      <c r="U40" s="85" t="s">
        <v>205</v>
      </c>
    </row>
    <row r="41" spans="2:21" s="49" customFormat="1" ht="27" customHeight="1">
      <c r="B41" s="66" t="s">
        <v>2</v>
      </c>
      <c r="C41" s="100"/>
      <c r="D41" s="35" t="s">
        <v>138</v>
      </c>
      <c r="E41" s="36">
        <v>110</v>
      </c>
      <c r="F41" s="37" t="s">
        <v>118</v>
      </c>
      <c r="G41" s="35" t="s">
        <v>57</v>
      </c>
      <c r="H41" s="36">
        <v>85</v>
      </c>
      <c r="I41" s="37" t="s">
        <v>58</v>
      </c>
      <c r="J41" s="35" t="s">
        <v>130</v>
      </c>
      <c r="K41" s="36">
        <v>90</v>
      </c>
      <c r="L41" s="37" t="s">
        <v>58</v>
      </c>
      <c r="M41" s="35" t="s">
        <v>140</v>
      </c>
      <c r="N41" s="36">
        <v>90</v>
      </c>
      <c r="O41" s="37" t="s">
        <v>58</v>
      </c>
      <c r="P41" s="35" t="s">
        <v>153</v>
      </c>
      <c r="Q41" s="36">
        <v>60</v>
      </c>
      <c r="R41" s="37" t="s">
        <v>58</v>
      </c>
      <c r="S41" s="129"/>
      <c r="T41" s="94" t="s">
        <v>46</v>
      </c>
      <c r="U41" s="85" t="s">
        <v>183</v>
      </c>
    </row>
    <row r="42" spans="2:21" s="49" customFormat="1" ht="27" customHeight="1">
      <c r="B42" s="66">
        <v>3</v>
      </c>
      <c r="C42" s="100"/>
      <c r="D42" s="38" t="s">
        <v>139</v>
      </c>
      <c r="E42" s="39">
        <v>35</v>
      </c>
      <c r="F42" s="40" t="s">
        <v>58</v>
      </c>
      <c r="G42" s="38" t="s">
        <v>82</v>
      </c>
      <c r="H42" s="39">
        <v>45</v>
      </c>
      <c r="I42" s="40" t="s">
        <v>58</v>
      </c>
      <c r="J42" s="38" t="s">
        <v>149</v>
      </c>
      <c r="K42" s="39">
        <v>30</v>
      </c>
      <c r="L42" s="40" t="s">
        <v>118</v>
      </c>
      <c r="M42" s="38" t="s">
        <v>66</v>
      </c>
      <c r="N42" s="39"/>
      <c r="O42" s="40" t="s">
        <v>58</v>
      </c>
      <c r="P42" s="38" t="s">
        <v>93</v>
      </c>
      <c r="Q42" s="39">
        <v>15</v>
      </c>
      <c r="R42" s="40" t="s">
        <v>58</v>
      </c>
      <c r="S42" s="129"/>
      <c r="T42" s="94" t="s">
        <v>47</v>
      </c>
      <c r="U42" s="85" t="s">
        <v>206</v>
      </c>
    </row>
    <row r="43" spans="2:21" s="49" customFormat="1" ht="27" customHeight="1">
      <c r="B43" s="66" t="s">
        <v>3</v>
      </c>
      <c r="C43" s="100"/>
      <c r="D43" s="38" t="s">
        <v>140</v>
      </c>
      <c r="E43" s="39">
        <v>30</v>
      </c>
      <c r="F43" s="40" t="s">
        <v>58</v>
      </c>
      <c r="G43" s="38" t="s">
        <v>66</v>
      </c>
      <c r="H43" s="39">
        <v>5</v>
      </c>
      <c r="I43" s="40" t="s">
        <v>58</v>
      </c>
      <c r="J43" s="38" t="s">
        <v>60</v>
      </c>
      <c r="K43" s="39">
        <v>5</v>
      </c>
      <c r="L43" s="40" t="s">
        <v>58</v>
      </c>
      <c r="M43" s="38" t="s">
        <v>69</v>
      </c>
      <c r="N43" s="39">
        <v>1</v>
      </c>
      <c r="O43" s="40" t="s">
        <v>58</v>
      </c>
      <c r="P43" s="38" t="s">
        <v>141</v>
      </c>
      <c r="Q43" s="39">
        <v>1</v>
      </c>
      <c r="R43" s="40" t="s">
        <v>58</v>
      </c>
      <c r="S43" s="129"/>
      <c r="T43" s="94" t="s">
        <v>28</v>
      </c>
      <c r="U43" s="85" t="s">
        <v>191</v>
      </c>
    </row>
    <row r="44" spans="2:21" s="49" customFormat="1" ht="27" customHeight="1">
      <c r="B44" s="112" t="s">
        <v>207</v>
      </c>
      <c r="C44" s="100"/>
      <c r="D44" s="38" t="s">
        <v>86</v>
      </c>
      <c r="E44" s="39">
        <v>25</v>
      </c>
      <c r="F44" s="40" t="s">
        <v>58</v>
      </c>
      <c r="G44" s="38" t="s">
        <v>69</v>
      </c>
      <c r="H44" s="39">
        <v>2</v>
      </c>
      <c r="I44" s="40" t="s">
        <v>58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208</v>
      </c>
    </row>
    <row r="45" spans="2:21" s="49" customFormat="1" ht="27" customHeight="1">
      <c r="B45" s="112"/>
      <c r="C45" s="101"/>
      <c r="D45" s="38" t="s">
        <v>141</v>
      </c>
      <c r="E45" s="39">
        <v>10</v>
      </c>
      <c r="F45" s="40" t="s">
        <v>58</v>
      </c>
      <c r="G45" s="38" t="s">
        <v>146</v>
      </c>
      <c r="H45" s="39">
        <v>2</v>
      </c>
      <c r="I45" s="40" t="s">
        <v>147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209</v>
      </c>
    </row>
    <row r="46" spans="2:21" s="49" customFormat="1" ht="27" customHeight="1">
      <c r="B46" s="113"/>
      <c r="C46" s="67"/>
      <c r="D46" s="38" t="s">
        <v>142</v>
      </c>
      <c r="E46" s="39">
        <v>5</v>
      </c>
      <c r="F46" s="40" t="s">
        <v>58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 t="s">
        <v>66</v>
      </c>
      <c r="E47" s="39">
        <v>5</v>
      </c>
      <c r="F47" s="40" t="s">
        <v>58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98">
        <v>583</v>
      </c>
      <c r="C48" s="72"/>
      <c r="D48" s="44" t="s">
        <v>214</v>
      </c>
      <c r="E48" s="45">
        <v>2</v>
      </c>
      <c r="F48" s="46" t="s">
        <v>58</v>
      </c>
      <c r="G48" s="44" t="s">
        <v>213</v>
      </c>
      <c r="H48" s="45">
        <v>1</v>
      </c>
      <c r="I48" s="46" t="s">
        <v>212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7" t="s">
        <v>210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21">
      <selection activeCell="M34" sqref="M3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8" t="str">
        <f>'三菜'!B1</f>
        <v>苗栗縣大湖鄉大湖國民小學 107學年度第二學期第12週午餐食譜設計表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2" t="s">
        <v>24</v>
      </c>
      <c r="E3" s="104"/>
      <c r="F3" s="105"/>
      <c r="G3" s="102" t="s">
        <v>18</v>
      </c>
      <c r="H3" s="104"/>
      <c r="I3" s="105"/>
      <c r="J3" s="102" t="s">
        <v>23</v>
      </c>
      <c r="K3" s="104"/>
      <c r="L3" s="105"/>
      <c r="M3" s="102" t="s">
        <v>21</v>
      </c>
      <c r="N3" s="104"/>
      <c r="O3" s="105"/>
      <c r="P3" s="102" t="s">
        <v>22</v>
      </c>
      <c r="Q3" s="104"/>
      <c r="R3" s="105"/>
      <c r="S3" s="88" t="s">
        <v>31</v>
      </c>
      <c r="T3" s="136" t="s">
        <v>25</v>
      </c>
      <c r="U3" s="103"/>
    </row>
    <row r="4" spans="2:21" s="48" customFormat="1" ht="27" customHeight="1">
      <c r="B4" s="66">
        <v>4</v>
      </c>
      <c r="C4" s="99"/>
      <c r="D4" s="106" t="s">
        <v>51</v>
      </c>
      <c r="E4" s="107"/>
      <c r="F4" s="108"/>
      <c r="G4" s="106" t="s">
        <v>55</v>
      </c>
      <c r="H4" s="107"/>
      <c r="I4" s="108"/>
      <c r="J4" s="106" t="s">
        <v>62</v>
      </c>
      <c r="K4" s="107"/>
      <c r="L4" s="108"/>
      <c r="M4" s="106" t="s">
        <v>67</v>
      </c>
      <c r="N4" s="107"/>
      <c r="O4" s="108"/>
      <c r="P4" s="106" t="s">
        <v>72</v>
      </c>
      <c r="Q4" s="107"/>
      <c r="R4" s="108"/>
      <c r="S4" s="129">
        <v>0</v>
      </c>
      <c r="T4" s="93" t="s">
        <v>45</v>
      </c>
      <c r="U4" s="85" t="str">
        <f>'三菜'!Z4</f>
        <v>3.3份</v>
      </c>
    </row>
    <row r="5" spans="2:21" s="48" customFormat="1" ht="27" customHeight="1">
      <c r="B5" s="66" t="s">
        <v>2</v>
      </c>
      <c r="C5" s="100"/>
      <c r="D5" s="35">
        <v>0</v>
      </c>
      <c r="E5" s="36">
        <v>0</v>
      </c>
      <c r="F5" s="37">
        <v>0</v>
      </c>
      <c r="G5" s="35" t="s">
        <v>57</v>
      </c>
      <c r="H5" s="36">
        <v>50</v>
      </c>
      <c r="I5" s="37" t="s">
        <v>58</v>
      </c>
      <c r="J5" s="35" t="s">
        <v>63</v>
      </c>
      <c r="K5" s="36">
        <v>86</v>
      </c>
      <c r="L5" s="37" t="s">
        <v>64</v>
      </c>
      <c r="M5" s="35" t="s">
        <v>68</v>
      </c>
      <c r="N5" s="36">
        <v>92</v>
      </c>
      <c r="O5" s="37" t="s">
        <v>58</v>
      </c>
      <c r="P5" s="35" t="s">
        <v>73</v>
      </c>
      <c r="Q5" s="36">
        <v>10</v>
      </c>
      <c r="R5" s="37" t="s">
        <v>58</v>
      </c>
      <c r="S5" s="130"/>
      <c r="T5" s="94" t="s">
        <v>46</v>
      </c>
      <c r="U5" s="85" t="str">
        <f>'三菜'!Z5</f>
        <v>0.0份</v>
      </c>
    </row>
    <row r="6" spans="2:21" s="48" customFormat="1" ht="27" customHeight="1">
      <c r="B6" s="66">
        <v>29</v>
      </c>
      <c r="C6" s="100"/>
      <c r="D6" s="38">
        <v>0</v>
      </c>
      <c r="E6" s="39">
        <v>0</v>
      </c>
      <c r="F6" s="40">
        <v>0</v>
      </c>
      <c r="G6" s="38" t="s">
        <v>59</v>
      </c>
      <c r="H6" s="39">
        <v>29</v>
      </c>
      <c r="I6" s="40" t="s">
        <v>58</v>
      </c>
      <c r="J6" s="38" t="s">
        <v>65</v>
      </c>
      <c r="K6" s="39">
        <v>80</v>
      </c>
      <c r="L6" s="40" t="s">
        <v>58</v>
      </c>
      <c r="M6" s="38" t="s">
        <v>69</v>
      </c>
      <c r="N6" s="39">
        <v>1</v>
      </c>
      <c r="O6" s="40" t="s">
        <v>58</v>
      </c>
      <c r="P6" s="38" t="s">
        <v>74</v>
      </c>
      <c r="Q6" s="39">
        <v>6</v>
      </c>
      <c r="R6" s="40" t="s">
        <v>75</v>
      </c>
      <c r="S6" s="130"/>
      <c r="T6" s="94" t="s">
        <v>47</v>
      </c>
      <c r="U6" s="85" t="str">
        <f>'三菜'!Z6</f>
        <v>2.8份</v>
      </c>
    </row>
    <row r="7" spans="2:21" s="48" customFormat="1" ht="27" customHeight="1">
      <c r="B7" s="66" t="s">
        <v>3</v>
      </c>
      <c r="C7" s="100"/>
      <c r="D7" s="38">
        <v>0</v>
      </c>
      <c r="E7" s="39">
        <v>0</v>
      </c>
      <c r="F7" s="40">
        <v>0</v>
      </c>
      <c r="G7" s="38" t="s">
        <v>60</v>
      </c>
      <c r="H7" s="39">
        <v>10</v>
      </c>
      <c r="I7" s="40" t="s">
        <v>58</v>
      </c>
      <c r="J7" s="38" t="s">
        <v>60</v>
      </c>
      <c r="K7" s="39">
        <v>6</v>
      </c>
      <c r="L7" s="40" t="s">
        <v>58</v>
      </c>
      <c r="M7" s="38">
        <v>0</v>
      </c>
      <c r="N7" s="39">
        <v>0</v>
      </c>
      <c r="O7" s="40">
        <v>0</v>
      </c>
      <c r="P7" s="38" t="s">
        <v>60</v>
      </c>
      <c r="Q7" s="39">
        <v>2</v>
      </c>
      <c r="R7" s="40" t="s">
        <v>58</v>
      </c>
      <c r="S7" s="130"/>
      <c r="T7" s="94" t="s">
        <v>28</v>
      </c>
      <c r="U7" s="85" t="str">
        <f>'三菜'!Z7</f>
        <v>1.8份</v>
      </c>
    </row>
    <row r="8" spans="2:21" s="48" customFormat="1" ht="27" customHeight="1">
      <c r="B8" s="112" t="s">
        <v>186</v>
      </c>
      <c r="C8" s="100"/>
      <c r="D8" s="38">
        <v>0</v>
      </c>
      <c r="E8" s="39">
        <v>0</v>
      </c>
      <c r="F8" s="40">
        <v>0</v>
      </c>
      <c r="G8" s="38" t="s">
        <v>61</v>
      </c>
      <c r="H8" s="39">
        <v>5</v>
      </c>
      <c r="I8" s="40" t="s">
        <v>58</v>
      </c>
      <c r="J8" s="38" t="s">
        <v>66</v>
      </c>
      <c r="K8" s="39">
        <v>5</v>
      </c>
      <c r="L8" s="40" t="s">
        <v>58</v>
      </c>
      <c r="M8" s="38">
        <v>0</v>
      </c>
      <c r="N8" s="39">
        <v>0</v>
      </c>
      <c r="O8" s="40">
        <v>0</v>
      </c>
      <c r="P8" s="38" t="s">
        <v>76</v>
      </c>
      <c r="Q8" s="39">
        <v>1</v>
      </c>
      <c r="R8" s="40" t="s">
        <v>58</v>
      </c>
      <c r="S8" s="130"/>
      <c r="T8" s="94" t="s">
        <v>29</v>
      </c>
      <c r="U8" s="85" t="str">
        <f>'三菜'!Z8</f>
        <v>0.0份</v>
      </c>
    </row>
    <row r="9" spans="2:21" s="48" customFormat="1" ht="27" customHeight="1">
      <c r="B9" s="112"/>
      <c r="C9" s="101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0"/>
      <c r="T9" s="95" t="s">
        <v>27</v>
      </c>
      <c r="U9" s="85" t="str">
        <f>'三菜'!Z9</f>
        <v>2.6份</v>
      </c>
    </row>
    <row r="10" spans="2:21" s="48" customFormat="1" ht="27" customHeight="1">
      <c r="B10" s="11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0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0"/>
      <c r="T11" s="90" t="s">
        <v>30</v>
      </c>
      <c r="U11" s="85"/>
    </row>
    <row r="12" spans="2:21" s="48" customFormat="1" ht="27" customHeight="1">
      <c r="B12" s="25">
        <v>649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1"/>
      <c r="T12" s="91" t="str">
        <f>'三菜'!Y12</f>
        <v>565大卡</v>
      </c>
      <c r="U12" s="86"/>
    </row>
    <row r="13" spans="2:21" s="48" customFormat="1" ht="27" customHeight="1">
      <c r="B13" s="66">
        <v>4</v>
      </c>
      <c r="C13" s="99"/>
      <c r="D13" s="109" t="s">
        <v>77</v>
      </c>
      <c r="E13" s="110"/>
      <c r="F13" s="111"/>
      <c r="G13" s="109" t="s">
        <v>79</v>
      </c>
      <c r="H13" s="110"/>
      <c r="I13" s="111"/>
      <c r="J13" s="109" t="s">
        <v>84</v>
      </c>
      <c r="K13" s="110"/>
      <c r="L13" s="111"/>
      <c r="M13" s="109" t="s">
        <v>88</v>
      </c>
      <c r="N13" s="110"/>
      <c r="O13" s="111"/>
      <c r="P13" s="109" t="s">
        <v>91</v>
      </c>
      <c r="Q13" s="110"/>
      <c r="R13" s="111"/>
      <c r="S13" s="132" t="s">
        <v>97</v>
      </c>
      <c r="T13" s="93" t="s">
        <v>45</v>
      </c>
      <c r="U13" s="85" t="str">
        <f>'三菜'!Z13</f>
        <v>3.8份</v>
      </c>
    </row>
    <row r="14" spans="2:21" s="48" customFormat="1" ht="27" customHeight="1">
      <c r="B14" s="66" t="s">
        <v>2</v>
      </c>
      <c r="C14" s="100"/>
      <c r="D14" s="35" t="s">
        <v>78</v>
      </c>
      <c r="E14" s="36"/>
      <c r="F14" s="37" t="s">
        <v>58</v>
      </c>
      <c r="G14" s="35" t="s">
        <v>80</v>
      </c>
      <c r="H14" s="36">
        <v>640</v>
      </c>
      <c r="I14" s="37" t="s">
        <v>81</v>
      </c>
      <c r="J14" s="35" t="s">
        <v>85</v>
      </c>
      <c r="K14" s="36">
        <v>105</v>
      </c>
      <c r="L14" s="37" t="s">
        <v>58</v>
      </c>
      <c r="M14" s="35" t="s">
        <v>89</v>
      </c>
      <c r="N14" s="36">
        <v>80</v>
      </c>
      <c r="O14" s="37" t="s">
        <v>58</v>
      </c>
      <c r="P14" s="35" t="s">
        <v>92</v>
      </c>
      <c r="Q14" s="36">
        <v>50</v>
      </c>
      <c r="R14" s="37" t="s">
        <v>58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30</v>
      </c>
      <c r="C15" s="100"/>
      <c r="D15" s="38">
        <v>0</v>
      </c>
      <c r="E15" s="39">
        <v>0</v>
      </c>
      <c r="F15" s="40">
        <v>0</v>
      </c>
      <c r="G15" s="38" t="s">
        <v>82</v>
      </c>
      <c r="H15" s="39">
        <v>10</v>
      </c>
      <c r="I15" s="40" t="s">
        <v>58</v>
      </c>
      <c r="J15" s="38" t="s">
        <v>86</v>
      </c>
      <c r="K15" s="39">
        <v>10</v>
      </c>
      <c r="L15" s="40" t="s">
        <v>58</v>
      </c>
      <c r="M15" s="38" t="s">
        <v>66</v>
      </c>
      <c r="N15" s="39"/>
      <c r="O15" s="40" t="s">
        <v>58</v>
      </c>
      <c r="P15" s="38" t="s">
        <v>93</v>
      </c>
      <c r="Q15" s="39">
        <v>10</v>
      </c>
      <c r="R15" s="40" t="s">
        <v>58</v>
      </c>
      <c r="S15" s="129"/>
      <c r="T15" s="94" t="s">
        <v>47</v>
      </c>
      <c r="U15" s="85" t="str">
        <f>'三菜'!Z15</f>
        <v>2.1份</v>
      </c>
    </row>
    <row r="16" spans="2:21" s="48" customFormat="1" ht="27" customHeight="1">
      <c r="B16" s="66" t="s">
        <v>3</v>
      </c>
      <c r="C16" s="100"/>
      <c r="D16" s="38">
        <v>0</v>
      </c>
      <c r="E16" s="39">
        <v>0</v>
      </c>
      <c r="F16" s="40">
        <v>0</v>
      </c>
      <c r="G16" s="38" t="s">
        <v>60</v>
      </c>
      <c r="H16" s="39">
        <v>9</v>
      </c>
      <c r="I16" s="40" t="s">
        <v>58</v>
      </c>
      <c r="J16" s="38" t="s">
        <v>87</v>
      </c>
      <c r="K16" s="39">
        <v>2</v>
      </c>
      <c r="L16" s="40" t="s">
        <v>58</v>
      </c>
      <c r="M16" s="38" t="s">
        <v>69</v>
      </c>
      <c r="N16" s="39">
        <v>2</v>
      </c>
      <c r="O16" s="40" t="s">
        <v>58</v>
      </c>
      <c r="P16" s="38" t="s">
        <v>66</v>
      </c>
      <c r="Q16" s="39"/>
      <c r="R16" s="40" t="s">
        <v>58</v>
      </c>
      <c r="S16" s="129"/>
      <c r="T16" s="94" t="s">
        <v>28</v>
      </c>
      <c r="U16" s="85" t="str">
        <f>'三菜'!Z16</f>
        <v>2.3份</v>
      </c>
    </row>
    <row r="17" spans="2:21" s="48" customFormat="1" ht="27" customHeight="1">
      <c r="B17" s="112" t="s">
        <v>192</v>
      </c>
      <c r="C17" s="100"/>
      <c r="D17" s="38">
        <v>0</v>
      </c>
      <c r="E17" s="39">
        <v>0</v>
      </c>
      <c r="F17" s="40">
        <v>0</v>
      </c>
      <c r="G17" s="38" t="s">
        <v>211</v>
      </c>
      <c r="H17" s="39">
        <v>1</v>
      </c>
      <c r="I17" s="40" t="s">
        <v>212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94</v>
      </c>
      <c r="Q17" s="39">
        <v>0.5</v>
      </c>
      <c r="R17" s="40" t="s">
        <v>58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12"/>
      <c r="C18" s="101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2.0份</v>
      </c>
    </row>
    <row r="19" spans="2:21" s="48" customFormat="1" ht="27" customHeight="1">
      <c r="B19" s="11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651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1" t="str">
        <f>'三菜'!Y21</f>
        <v>578大卡</v>
      </c>
      <c r="U21" s="86"/>
    </row>
    <row r="22" spans="2:21" s="48" customFormat="1" ht="27" customHeight="1">
      <c r="B22" s="66">
        <v>5</v>
      </c>
      <c r="C22" s="99"/>
      <c r="D22" s="114" t="s">
        <v>51</v>
      </c>
      <c r="E22" s="115"/>
      <c r="F22" s="116"/>
      <c r="G22" s="114" t="s">
        <v>98</v>
      </c>
      <c r="H22" s="115"/>
      <c r="I22" s="116"/>
      <c r="J22" s="114" t="s">
        <v>105</v>
      </c>
      <c r="K22" s="115"/>
      <c r="L22" s="116"/>
      <c r="M22" s="114" t="s">
        <v>111</v>
      </c>
      <c r="N22" s="115"/>
      <c r="O22" s="116"/>
      <c r="P22" s="114" t="s">
        <v>115</v>
      </c>
      <c r="Q22" s="115"/>
      <c r="R22" s="116"/>
      <c r="S22" s="132">
        <v>0</v>
      </c>
      <c r="T22" s="93" t="s">
        <v>45</v>
      </c>
      <c r="U22" s="85" t="str">
        <f>'三菜'!Z22</f>
        <v>6.5份</v>
      </c>
    </row>
    <row r="23" spans="2:21" s="48" customFormat="1" ht="27" customHeight="1">
      <c r="B23" s="66" t="s">
        <v>2</v>
      </c>
      <c r="C23" s="100"/>
      <c r="D23" s="35">
        <v>0</v>
      </c>
      <c r="E23" s="36">
        <v>0</v>
      </c>
      <c r="F23" s="37">
        <v>0</v>
      </c>
      <c r="G23" s="35" t="s">
        <v>101</v>
      </c>
      <c r="H23" s="36">
        <v>85</v>
      </c>
      <c r="I23" s="37" t="s">
        <v>58</v>
      </c>
      <c r="J23" s="35" t="s">
        <v>106</v>
      </c>
      <c r="K23" s="36">
        <v>25</v>
      </c>
      <c r="L23" s="37" t="s">
        <v>58</v>
      </c>
      <c r="M23" s="35" t="s">
        <v>112</v>
      </c>
      <c r="N23" s="36">
        <v>90</v>
      </c>
      <c r="O23" s="37" t="s">
        <v>58</v>
      </c>
      <c r="P23" s="35" t="s">
        <v>117</v>
      </c>
      <c r="Q23" s="36">
        <v>20</v>
      </c>
      <c r="R23" s="37" t="s">
        <v>118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</v>
      </c>
      <c r="C24" s="100"/>
      <c r="D24" s="38">
        <v>0</v>
      </c>
      <c r="E24" s="39">
        <v>0</v>
      </c>
      <c r="F24" s="40">
        <v>0</v>
      </c>
      <c r="G24" s="38" t="s">
        <v>102</v>
      </c>
      <c r="H24" s="39">
        <v>15</v>
      </c>
      <c r="I24" s="40" t="s">
        <v>58</v>
      </c>
      <c r="J24" s="38" t="s">
        <v>107</v>
      </c>
      <c r="K24" s="39">
        <v>25</v>
      </c>
      <c r="L24" s="40" t="s">
        <v>58</v>
      </c>
      <c r="M24" s="38" t="s">
        <v>69</v>
      </c>
      <c r="N24" s="39">
        <v>1</v>
      </c>
      <c r="O24" s="40" t="s">
        <v>58</v>
      </c>
      <c r="P24" s="38" t="s">
        <v>119</v>
      </c>
      <c r="Q24" s="39">
        <v>13</v>
      </c>
      <c r="R24" s="40" t="s">
        <v>58</v>
      </c>
      <c r="S24" s="129"/>
      <c r="T24" s="94" t="s">
        <v>47</v>
      </c>
      <c r="U24" s="85" t="str">
        <f>'三菜'!Z24</f>
        <v>3.4份</v>
      </c>
    </row>
    <row r="25" spans="2:21" s="48" customFormat="1" ht="27" customHeight="1">
      <c r="B25" s="66" t="s">
        <v>3</v>
      </c>
      <c r="C25" s="100"/>
      <c r="D25" s="38">
        <v>0</v>
      </c>
      <c r="E25" s="39">
        <v>0</v>
      </c>
      <c r="F25" s="40">
        <v>0</v>
      </c>
      <c r="G25" s="38" t="s">
        <v>103</v>
      </c>
      <c r="H25" s="39">
        <v>15</v>
      </c>
      <c r="I25" s="40" t="s">
        <v>58</v>
      </c>
      <c r="J25" s="38" t="s">
        <v>108</v>
      </c>
      <c r="K25" s="39">
        <v>25</v>
      </c>
      <c r="L25" s="40" t="s">
        <v>58</v>
      </c>
      <c r="M25" s="38">
        <v>0</v>
      </c>
      <c r="N25" s="39">
        <v>0</v>
      </c>
      <c r="O25" s="40">
        <v>0</v>
      </c>
      <c r="P25" s="38" t="s">
        <v>120</v>
      </c>
      <c r="Q25" s="39">
        <v>12</v>
      </c>
      <c r="R25" s="40" t="s">
        <v>58</v>
      </c>
      <c r="S25" s="129"/>
      <c r="T25" s="94" t="s">
        <v>28</v>
      </c>
      <c r="U25" s="85" t="str">
        <f>'三菜'!Z25</f>
        <v>1.1份</v>
      </c>
    </row>
    <row r="26" spans="2:21" s="48" customFormat="1" ht="27" customHeight="1">
      <c r="B26" s="112" t="s">
        <v>199</v>
      </c>
      <c r="C26" s="100"/>
      <c r="D26" s="38">
        <v>0</v>
      </c>
      <c r="E26" s="39">
        <v>0</v>
      </c>
      <c r="F26" s="40">
        <v>0</v>
      </c>
      <c r="G26" s="38" t="s">
        <v>104</v>
      </c>
      <c r="H26" s="39">
        <v>3</v>
      </c>
      <c r="I26" s="40" t="s">
        <v>58</v>
      </c>
      <c r="J26" s="38" t="s">
        <v>109</v>
      </c>
      <c r="K26" s="39">
        <v>25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9"/>
      <c r="T26" s="94" t="s">
        <v>29</v>
      </c>
      <c r="U26" s="85" t="str">
        <f>'三菜'!Z26</f>
        <v>0.0份</v>
      </c>
    </row>
    <row r="27" spans="2:21" s="48" customFormat="1" ht="27" customHeight="1">
      <c r="B27" s="112"/>
      <c r="C27" s="101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110</v>
      </c>
      <c r="K27" s="39">
        <v>4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9"/>
      <c r="T27" s="95" t="s">
        <v>27</v>
      </c>
      <c r="U27" s="85" t="str">
        <f>'三菜'!Z27</f>
        <v>2.0份</v>
      </c>
    </row>
    <row r="28" spans="2:21" s="48" customFormat="1" ht="27" customHeight="1">
      <c r="B28" s="11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650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1" t="str">
        <f>'三菜'!Y30</f>
        <v>794大卡</v>
      </c>
      <c r="U30" s="86"/>
    </row>
    <row r="31" spans="2:21" s="48" customFormat="1" ht="27" customHeight="1">
      <c r="B31" s="66">
        <v>5</v>
      </c>
      <c r="C31" s="99"/>
      <c r="D31" s="114" t="s">
        <v>121</v>
      </c>
      <c r="E31" s="115"/>
      <c r="F31" s="116"/>
      <c r="G31" s="114" t="s">
        <v>123</v>
      </c>
      <c r="H31" s="115"/>
      <c r="I31" s="116"/>
      <c r="J31" s="114" t="s">
        <v>129</v>
      </c>
      <c r="K31" s="115"/>
      <c r="L31" s="116"/>
      <c r="M31" s="114" t="s">
        <v>131</v>
      </c>
      <c r="N31" s="115"/>
      <c r="O31" s="116"/>
      <c r="P31" s="114" t="s">
        <v>133</v>
      </c>
      <c r="Q31" s="115"/>
      <c r="R31" s="116"/>
      <c r="S31" s="132" t="s">
        <v>136</v>
      </c>
      <c r="T31" s="93" t="s">
        <v>45</v>
      </c>
      <c r="U31" s="85" t="str">
        <f>'三菜'!Z31</f>
        <v>3.8份</v>
      </c>
    </row>
    <row r="32" spans="2:21" s="49" customFormat="1" ht="27" customHeight="1">
      <c r="B32" s="66" t="s">
        <v>2</v>
      </c>
      <c r="C32" s="100"/>
      <c r="D32" s="35" t="s">
        <v>122</v>
      </c>
      <c r="E32" s="36">
        <v>10</v>
      </c>
      <c r="F32" s="37" t="s">
        <v>58</v>
      </c>
      <c r="G32" s="35" t="s">
        <v>124</v>
      </c>
      <c r="H32" s="36">
        <v>90</v>
      </c>
      <c r="I32" s="37" t="s">
        <v>58</v>
      </c>
      <c r="J32" s="35" t="s">
        <v>130</v>
      </c>
      <c r="K32" s="36">
        <v>63</v>
      </c>
      <c r="L32" s="37" t="s">
        <v>58</v>
      </c>
      <c r="M32" s="35" t="s">
        <v>131</v>
      </c>
      <c r="N32" s="36">
        <v>75</v>
      </c>
      <c r="O32" s="37" t="s">
        <v>58</v>
      </c>
      <c r="P32" s="35" t="s">
        <v>134</v>
      </c>
      <c r="Q32" s="36">
        <v>40</v>
      </c>
      <c r="R32" s="37" t="s">
        <v>58</v>
      </c>
      <c r="S32" s="129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2</v>
      </c>
      <c r="C33" s="100"/>
      <c r="D33" s="38">
        <v>0</v>
      </c>
      <c r="E33" s="39">
        <v>0</v>
      </c>
      <c r="F33" s="40">
        <v>0</v>
      </c>
      <c r="G33" s="38" t="s">
        <v>125</v>
      </c>
      <c r="H33" s="39">
        <v>25</v>
      </c>
      <c r="I33" s="40" t="s">
        <v>58</v>
      </c>
      <c r="J33" s="38">
        <v>0</v>
      </c>
      <c r="K33" s="39">
        <v>0</v>
      </c>
      <c r="L33" s="40">
        <v>0</v>
      </c>
      <c r="M33" s="38" t="s">
        <v>69</v>
      </c>
      <c r="N33" s="39">
        <v>1</v>
      </c>
      <c r="O33" s="40" t="s">
        <v>58</v>
      </c>
      <c r="P33" s="38" t="s">
        <v>135</v>
      </c>
      <c r="Q33" s="39">
        <v>15</v>
      </c>
      <c r="R33" s="40" t="s">
        <v>58</v>
      </c>
      <c r="S33" s="129"/>
      <c r="T33" s="94" t="s">
        <v>47</v>
      </c>
      <c r="U33" s="85" t="str">
        <f>'三菜'!Z33</f>
        <v>4.0份</v>
      </c>
    </row>
    <row r="34" spans="2:21" s="49" customFormat="1" ht="27" customHeight="1">
      <c r="B34" s="66" t="s">
        <v>3</v>
      </c>
      <c r="C34" s="100"/>
      <c r="D34" s="38">
        <v>0</v>
      </c>
      <c r="E34" s="39">
        <v>0</v>
      </c>
      <c r="F34" s="40">
        <v>0</v>
      </c>
      <c r="G34" s="38" t="s">
        <v>82</v>
      </c>
      <c r="H34" s="39">
        <v>25</v>
      </c>
      <c r="I34" s="40" t="s">
        <v>58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 t="s">
        <v>94</v>
      </c>
      <c r="Q34" s="39">
        <v>0.5</v>
      </c>
      <c r="R34" s="40" t="s">
        <v>58</v>
      </c>
      <c r="S34" s="129"/>
      <c r="T34" s="94" t="s">
        <v>28</v>
      </c>
      <c r="U34" s="85" t="str">
        <f>'三菜'!Z34</f>
        <v>1.2份</v>
      </c>
    </row>
    <row r="35" spans="2:21" s="49" customFormat="1" ht="27" customHeight="1">
      <c r="B35" s="112" t="s">
        <v>203</v>
      </c>
      <c r="C35" s="100"/>
      <c r="D35" s="38">
        <v>0</v>
      </c>
      <c r="E35" s="39">
        <v>0</v>
      </c>
      <c r="F35" s="40">
        <v>0</v>
      </c>
      <c r="G35" s="38" t="s">
        <v>127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12"/>
      <c r="C36" s="101"/>
      <c r="D36" s="38">
        <v>0</v>
      </c>
      <c r="E36" s="39">
        <v>0</v>
      </c>
      <c r="F36" s="40">
        <v>0</v>
      </c>
      <c r="G36" s="38" t="s">
        <v>104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9"/>
      <c r="T36" s="95" t="s">
        <v>27</v>
      </c>
      <c r="U36" s="85" t="str">
        <f>'三菜'!Z36</f>
        <v>2.0份</v>
      </c>
    </row>
    <row r="37" spans="2:21" s="49" customFormat="1" ht="27" customHeight="1">
      <c r="B37" s="11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657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91" t="str">
        <f>'三菜'!Y39</f>
        <v>654大卡</v>
      </c>
      <c r="U39" s="86"/>
    </row>
    <row r="40" spans="2:21" s="49" customFormat="1" ht="27" customHeight="1">
      <c r="B40" s="71">
        <v>5</v>
      </c>
      <c r="C40" s="99"/>
      <c r="D40" s="114" t="s">
        <v>137</v>
      </c>
      <c r="E40" s="115"/>
      <c r="F40" s="116"/>
      <c r="G40" s="114" t="s">
        <v>145</v>
      </c>
      <c r="H40" s="115"/>
      <c r="I40" s="116"/>
      <c r="J40" s="114" t="s">
        <v>148</v>
      </c>
      <c r="K40" s="115"/>
      <c r="L40" s="116"/>
      <c r="M40" s="114" t="s">
        <v>150</v>
      </c>
      <c r="N40" s="115"/>
      <c r="O40" s="116"/>
      <c r="P40" s="114" t="s">
        <v>152</v>
      </c>
      <c r="Q40" s="115"/>
      <c r="R40" s="116"/>
      <c r="S40" s="132" t="s">
        <v>155</v>
      </c>
      <c r="T40" s="93" t="s">
        <v>45</v>
      </c>
      <c r="U40" s="85" t="str">
        <f>'三菜'!Z40</f>
        <v>2.9份</v>
      </c>
    </row>
    <row r="41" spans="2:21" s="49" customFormat="1" ht="27" customHeight="1">
      <c r="B41" s="66" t="s">
        <v>2</v>
      </c>
      <c r="C41" s="100"/>
      <c r="D41" s="35" t="s">
        <v>138</v>
      </c>
      <c r="E41" s="36">
        <v>110</v>
      </c>
      <c r="F41" s="37" t="s">
        <v>118</v>
      </c>
      <c r="G41" s="35" t="s">
        <v>57</v>
      </c>
      <c r="H41" s="36">
        <v>85</v>
      </c>
      <c r="I41" s="37" t="s">
        <v>58</v>
      </c>
      <c r="J41" s="35" t="s">
        <v>130</v>
      </c>
      <c r="K41" s="36">
        <v>90</v>
      </c>
      <c r="L41" s="37" t="s">
        <v>58</v>
      </c>
      <c r="M41" s="35" t="s">
        <v>140</v>
      </c>
      <c r="N41" s="36">
        <v>90</v>
      </c>
      <c r="O41" s="37" t="s">
        <v>58</v>
      </c>
      <c r="P41" s="35" t="s">
        <v>153</v>
      </c>
      <c r="Q41" s="36">
        <v>60</v>
      </c>
      <c r="R41" s="37" t="s">
        <v>58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3</v>
      </c>
      <c r="C42" s="100"/>
      <c r="D42" s="38" t="s">
        <v>139</v>
      </c>
      <c r="E42" s="39">
        <v>35</v>
      </c>
      <c r="F42" s="40" t="s">
        <v>58</v>
      </c>
      <c r="G42" s="38" t="s">
        <v>82</v>
      </c>
      <c r="H42" s="39">
        <v>45</v>
      </c>
      <c r="I42" s="40" t="s">
        <v>58</v>
      </c>
      <c r="J42" s="38" t="s">
        <v>149</v>
      </c>
      <c r="K42" s="39">
        <v>30</v>
      </c>
      <c r="L42" s="40" t="s">
        <v>118</v>
      </c>
      <c r="M42" s="38" t="s">
        <v>66</v>
      </c>
      <c r="N42" s="39"/>
      <c r="O42" s="40" t="s">
        <v>58</v>
      </c>
      <c r="P42" s="38" t="s">
        <v>93</v>
      </c>
      <c r="Q42" s="39">
        <v>15</v>
      </c>
      <c r="R42" s="40" t="s">
        <v>58</v>
      </c>
      <c r="S42" s="129"/>
      <c r="T42" s="94" t="s">
        <v>47</v>
      </c>
      <c r="U42" s="85" t="str">
        <f>'三菜'!Z42</f>
        <v>4.8份</v>
      </c>
    </row>
    <row r="43" spans="2:21" s="49" customFormat="1" ht="27" customHeight="1">
      <c r="B43" s="66" t="s">
        <v>3</v>
      </c>
      <c r="C43" s="100"/>
      <c r="D43" s="38" t="s">
        <v>140</v>
      </c>
      <c r="E43" s="39">
        <v>30</v>
      </c>
      <c r="F43" s="40" t="s">
        <v>58</v>
      </c>
      <c r="G43" s="38" t="s">
        <v>66</v>
      </c>
      <c r="H43" s="39">
        <v>5</v>
      </c>
      <c r="I43" s="40" t="s">
        <v>58</v>
      </c>
      <c r="J43" s="38" t="s">
        <v>60</v>
      </c>
      <c r="K43" s="39">
        <v>5</v>
      </c>
      <c r="L43" s="40" t="s">
        <v>58</v>
      </c>
      <c r="M43" s="38" t="s">
        <v>69</v>
      </c>
      <c r="N43" s="39">
        <v>1</v>
      </c>
      <c r="O43" s="40" t="s">
        <v>58</v>
      </c>
      <c r="P43" s="38" t="s">
        <v>141</v>
      </c>
      <c r="Q43" s="39">
        <v>1</v>
      </c>
      <c r="R43" s="40" t="s">
        <v>58</v>
      </c>
      <c r="S43" s="129"/>
      <c r="T43" s="94" t="s">
        <v>28</v>
      </c>
      <c r="U43" s="85" t="str">
        <f>'三菜'!Z43</f>
        <v>2.3份</v>
      </c>
    </row>
    <row r="44" spans="2:21" s="49" customFormat="1" ht="27" customHeight="1">
      <c r="B44" s="112" t="s">
        <v>207</v>
      </c>
      <c r="C44" s="100"/>
      <c r="D44" s="38" t="s">
        <v>86</v>
      </c>
      <c r="E44" s="39">
        <v>25</v>
      </c>
      <c r="F44" s="40" t="s">
        <v>58</v>
      </c>
      <c r="G44" s="38" t="s">
        <v>69</v>
      </c>
      <c r="H44" s="39">
        <v>2</v>
      </c>
      <c r="I44" s="40" t="s">
        <v>58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1.3份</v>
      </c>
    </row>
    <row r="45" spans="2:21" s="49" customFormat="1" ht="27" customHeight="1">
      <c r="B45" s="112"/>
      <c r="C45" s="101"/>
      <c r="D45" s="38" t="s">
        <v>141</v>
      </c>
      <c r="E45" s="39">
        <v>10</v>
      </c>
      <c r="F45" s="40" t="s">
        <v>58</v>
      </c>
      <c r="G45" s="38" t="s">
        <v>146</v>
      </c>
      <c r="H45" s="39">
        <v>2</v>
      </c>
      <c r="I45" s="40" t="s">
        <v>147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4.4份</v>
      </c>
    </row>
    <row r="46" spans="2:21" s="49" customFormat="1" ht="27" customHeight="1">
      <c r="B46" s="113"/>
      <c r="C46" s="67"/>
      <c r="D46" s="38" t="s">
        <v>142</v>
      </c>
      <c r="E46" s="39">
        <v>5</v>
      </c>
      <c r="F46" s="40" t="s">
        <v>58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 t="s">
        <v>66</v>
      </c>
      <c r="E47" s="39">
        <v>5</v>
      </c>
      <c r="F47" s="40" t="s">
        <v>58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98">
        <v>733</v>
      </c>
      <c r="C48" s="72"/>
      <c r="D48" s="44" t="s">
        <v>214</v>
      </c>
      <c r="E48" s="45">
        <v>2</v>
      </c>
      <c r="F48" s="46" t="s">
        <v>58</v>
      </c>
      <c r="G48" s="44" t="s">
        <v>213</v>
      </c>
      <c r="H48" s="45">
        <v>1</v>
      </c>
      <c r="I48" s="46" t="s">
        <v>212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3"/>
      <c r="T48" s="92" t="str">
        <f>'三菜'!Y48</f>
        <v>787大卡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3" t="s">
        <v>44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30"/>
      <c r="W49" s="30"/>
      <c r="X49" s="30"/>
      <c r="Y49" s="30"/>
      <c r="Z49" s="30"/>
    </row>
    <row r="50" spans="2:26" s="50" customFormat="1" ht="24.7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5" t="s">
        <v>39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58"/>
      <c r="U54" s="58"/>
    </row>
    <row r="55" spans="2:21" s="8" customFormat="1" ht="46.5" customHeight="1">
      <c r="B55" s="126" t="s">
        <v>42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107學年度第二學期第12週午餐食譜設計表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2" t="s">
        <v>24</v>
      </c>
      <c r="E3" s="104"/>
      <c r="F3" s="102" t="s">
        <v>18</v>
      </c>
      <c r="G3" s="104"/>
      <c r="H3" s="102" t="s">
        <v>23</v>
      </c>
      <c r="I3" s="104"/>
      <c r="J3" s="102" t="s">
        <v>21</v>
      </c>
      <c r="K3" s="104"/>
      <c r="L3" s="102" t="s">
        <v>22</v>
      </c>
      <c r="M3" s="104"/>
      <c r="N3" s="18" t="s">
        <v>31</v>
      </c>
      <c r="O3" s="102" t="s">
        <v>25</v>
      </c>
      <c r="P3" s="103"/>
    </row>
    <row r="4" spans="2:16" s="3" customFormat="1" ht="27" customHeight="1">
      <c r="B4" s="21">
        <f>'三菜'!B4</f>
        <v>4</v>
      </c>
      <c r="C4" s="99"/>
      <c r="D4" s="106" t="str">
        <f>'三菜'!D4</f>
        <v>白米飯</v>
      </c>
      <c r="E4" s="107"/>
      <c r="F4" s="106" t="str">
        <f>'三菜'!H4</f>
        <v>客家小炒</v>
      </c>
      <c r="G4" s="107"/>
      <c r="H4" s="106" t="str">
        <f>'三菜'!L4</f>
        <v>鹹蛋杏鮑菇</v>
      </c>
      <c r="I4" s="107"/>
      <c r="J4" s="106" t="str">
        <f>'三菜'!P4</f>
        <v>蒜炒大陸妹</v>
      </c>
      <c r="K4" s="107"/>
      <c r="L4" s="106" t="str">
        <f>'三菜'!T4</f>
        <v>味噌豆腐湯</v>
      </c>
      <c r="M4" s="107"/>
      <c r="N4" s="121">
        <f>'三菜'!X4</f>
        <v>0</v>
      </c>
      <c r="O4" s="93" t="s">
        <v>45</v>
      </c>
      <c r="P4" s="85" t="str">
        <f>'三菜'!Z4</f>
        <v>3.3份</v>
      </c>
    </row>
    <row r="5" spans="2:16" s="3" customFormat="1" ht="27" customHeight="1">
      <c r="B5" s="21" t="s">
        <v>2</v>
      </c>
      <c r="C5" s="100"/>
      <c r="D5" s="35">
        <f>'三菜'!D5</f>
        <v>0</v>
      </c>
      <c r="E5" s="36">
        <f>'三菜'!E5</f>
        <v>0</v>
      </c>
      <c r="F5" s="35" t="str">
        <f>'三菜'!H5</f>
        <v>豬柳</v>
      </c>
      <c r="G5" s="36">
        <f>'三菜'!I5</f>
        <v>46.2</v>
      </c>
      <c r="H5" s="35" t="str">
        <f>'三菜'!L5</f>
        <v>鹹蛋</v>
      </c>
      <c r="I5" s="36">
        <f>'三菜'!M5</f>
        <v>8</v>
      </c>
      <c r="J5" s="35" t="str">
        <f>'三菜'!P5</f>
        <v>大陸妹</v>
      </c>
      <c r="K5" s="36">
        <f>'三菜'!Q5</f>
        <v>85.1</v>
      </c>
      <c r="L5" s="35" t="str">
        <f>'三菜'!T5</f>
        <v>味噌</v>
      </c>
      <c r="M5" s="36">
        <f>'三菜'!U5</f>
        <v>9.2</v>
      </c>
      <c r="N5" s="118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29</v>
      </c>
      <c r="C6" s="100"/>
      <c r="D6" s="38">
        <f>'三菜'!D6</f>
        <v>0</v>
      </c>
      <c r="E6" s="39">
        <f>'三菜'!E6</f>
        <v>0</v>
      </c>
      <c r="F6" s="38" t="str">
        <f>'三菜'!H6</f>
        <v>小豆干</v>
      </c>
      <c r="G6" s="39">
        <f>'三菜'!I6</f>
        <v>26.8</v>
      </c>
      <c r="H6" s="38" t="str">
        <f>'三菜'!L6</f>
        <v>杏鮑菇</v>
      </c>
      <c r="I6" s="39">
        <f>'三菜'!M6</f>
        <v>74</v>
      </c>
      <c r="J6" s="38" t="str">
        <f>'三菜'!P6</f>
        <v>蒜角</v>
      </c>
      <c r="K6" s="39">
        <f>'三菜'!Q6</f>
        <v>0.9</v>
      </c>
      <c r="L6" s="38" t="str">
        <f>'三菜'!T6</f>
        <v>豆腐4.3K</v>
      </c>
      <c r="M6" s="39">
        <f>'三菜'!U6</f>
        <v>39.8</v>
      </c>
      <c r="N6" s="118"/>
      <c r="O6" s="94" t="s">
        <v>47</v>
      </c>
      <c r="P6" s="85" t="str">
        <f>'三菜'!Z6</f>
        <v>2.8份</v>
      </c>
    </row>
    <row r="7" spans="2:16" s="3" customFormat="1" ht="27" customHeight="1">
      <c r="B7" s="21" t="s">
        <v>3</v>
      </c>
      <c r="C7" s="100"/>
      <c r="D7" s="38">
        <f>'三菜'!D7</f>
        <v>0</v>
      </c>
      <c r="E7" s="39">
        <f>'三菜'!E7</f>
        <v>0</v>
      </c>
      <c r="F7" s="38" t="str">
        <f>'三菜'!H7</f>
        <v>青蔥</v>
      </c>
      <c r="G7" s="39">
        <f>'三菜'!I7</f>
        <v>9.2</v>
      </c>
      <c r="H7" s="38" t="str">
        <f>'三菜'!L7</f>
        <v>青蔥</v>
      </c>
      <c r="I7" s="39">
        <f>'三菜'!M7</f>
        <v>5.5</v>
      </c>
      <c r="J7" s="38">
        <f>'三菜'!P7</f>
        <v>0</v>
      </c>
      <c r="K7" s="39">
        <f>'三菜'!Q7</f>
        <v>0</v>
      </c>
      <c r="L7" s="38" t="str">
        <f>'三菜'!T7</f>
        <v>青蔥</v>
      </c>
      <c r="M7" s="39">
        <f>'三菜'!U7</f>
        <v>1.8</v>
      </c>
      <c r="N7" s="118"/>
      <c r="O7" s="94" t="s">
        <v>28</v>
      </c>
      <c r="P7" s="85" t="str">
        <f>'三菜'!Z7</f>
        <v>1.8份</v>
      </c>
    </row>
    <row r="8" spans="2:16" s="3" customFormat="1" ht="27" customHeight="1">
      <c r="B8" s="112" t="str">
        <f>'三菜'!B8</f>
        <v>星期一</v>
      </c>
      <c r="C8" s="100"/>
      <c r="D8" s="38">
        <f>'三菜'!D8</f>
        <v>0</v>
      </c>
      <c r="E8" s="39">
        <f>'三菜'!E8</f>
        <v>0</v>
      </c>
      <c r="F8" s="38" t="str">
        <f>'三菜'!H8</f>
        <v>乾魷魚切片</v>
      </c>
      <c r="G8" s="39">
        <f>'三菜'!I8</f>
        <v>4.6</v>
      </c>
      <c r="H8" s="38" t="str">
        <f>'三菜'!L8</f>
        <v>紅蘿蔔</v>
      </c>
      <c r="I8" s="39">
        <f>'三菜'!M8</f>
        <v>4.6</v>
      </c>
      <c r="J8" s="38">
        <f>'三菜'!P8</f>
        <v>0</v>
      </c>
      <c r="K8" s="39">
        <f>'三菜'!Q8</f>
        <v>0</v>
      </c>
      <c r="L8" s="38" t="str">
        <f>'三菜'!T8</f>
        <v>柴魚片</v>
      </c>
      <c r="M8" s="39">
        <f>'三菜'!U8</f>
        <v>0.9</v>
      </c>
      <c r="N8" s="118"/>
      <c r="O8" s="94" t="s">
        <v>29</v>
      </c>
      <c r="P8" s="85" t="str">
        <f>'三菜'!Z8</f>
        <v>0.0份</v>
      </c>
    </row>
    <row r="9" spans="2:16" s="3" customFormat="1" ht="27" customHeight="1">
      <c r="B9" s="112"/>
      <c r="C9" s="101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8"/>
      <c r="O9" s="95" t="s">
        <v>27</v>
      </c>
      <c r="P9" s="85" t="str">
        <f>'三菜'!Z9</f>
        <v>2.6份</v>
      </c>
    </row>
    <row r="10" spans="2:16" s="3" customFormat="1" ht="27" customHeight="1">
      <c r="B10" s="113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8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8"/>
      <c r="O11" s="55" t="s">
        <v>30</v>
      </c>
      <c r="P11" s="85"/>
    </row>
    <row r="12" spans="2:16" s="3" customFormat="1" ht="27" customHeight="1">
      <c r="B12" s="25">
        <f>'三菜'!B12</f>
        <v>649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2"/>
      <c r="O12" s="56" t="str">
        <f>'三菜'!Y12</f>
        <v>565大卡</v>
      </c>
      <c r="P12" s="86"/>
    </row>
    <row r="13" spans="2:16" s="3" customFormat="1" ht="27" customHeight="1">
      <c r="B13" s="21">
        <f>'三菜'!B13</f>
        <v>4</v>
      </c>
      <c r="C13" s="99"/>
      <c r="D13" s="109" t="str">
        <f>'三菜'!D13</f>
        <v>糙米飯</v>
      </c>
      <c r="E13" s="110"/>
      <c r="F13" s="109" t="str">
        <f>'三菜'!H13</f>
        <v>蔥油雞腿</v>
      </c>
      <c r="G13" s="110"/>
      <c r="H13" s="109" t="str">
        <f>'三菜'!L13</f>
        <v>桂筍肉絲</v>
      </c>
      <c r="I13" s="110"/>
      <c r="J13" s="109" t="str">
        <f>'三菜'!P13</f>
        <v>蒜香小白菜</v>
      </c>
      <c r="K13" s="110"/>
      <c r="L13" s="109" t="str">
        <f>'三菜'!T13</f>
        <v>冬瓜丸片湯</v>
      </c>
      <c r="M13" s="110"/>
      <c r="N13" s="121" t="str">
        <f>'三菜'!X13</f>
        <v>水果</v>
      </c>
      <c r="O13" s="93" t="s">
        <v>45</v>
      </c>
      <c r="P13" s="85" t="str">
        <f>'三菜'!Z13</f>
        <v>3.8份</v>
      </c>
    </row>
    <row r="14" spans="2:16" s="3" customFormat="1" ht="27" customHeight="1">
      <c r="B14" s="21" t="s">
        <v>2</v>
      </c>
      <c r="C14" s="100"/>
      <c r="D14" s="35" t="str">
        <f>'三菜'!D14</f>
        <v>糙米</v>
      </c>
      <c r="E14" s="36">
        <f>'三菜'!E14</f>
        <v>10.2</v>
      </c>
      <c r="F14" s="35" t="str">
        <f>'三菜'!H14</f>
        <v>棒棒腿D5</v>
      </c>
      <c r="G14" s="36">
        <f>'三菜'!I14</f>
        <v>118</v>
      </c>
      <c r="H14" s="35" t="str">
        <f>'三菜'!L14</f>
        <v>桂竹筍</v>
      </c>
      <c r="I14" s="36">
        <f>'三菜'!M14</f>
        <v>96.8</v>
      </c>
      <c r="J14" s="35" t="str">
        <f>'三菜'!P14</f>
        <v>小白菜</v>
      </c>
      <c r="K14" s="36">
        <f>'三菜'!Q14</f>
        <v>73.7</v>
      </c>
      <c r="L14" s="35" t="str">
        <f>'三菜'!T14</f>
        <v>冬瓜</v>
      </c>
      <c r="M14" s="36">
        <f>'三菜'!U14</f>
        <v>46.1</v>
      </c>
      <c r="N14" s="118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30</v>
      </c>
      <c r="C15" s="100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9.2</v>
      </c>
      <c r="H15" s="38" t="str">
        <f>'三菜'!L15</f>
        <v>豬肉絲</v>
      </c>
      <c r="I15" s="39">
        <f>'三菜'!M15</f>
        <v>9.2</v>
      </c>
      <c r="J15" s="38" t="str">
        <f>'三菜'!P15</f>
        <v>紅蘿蔔</v>
      </c>
      <c r="K15" s="39">
        <f>'三菜'!Q15</f>
        <v>1.8</v>
      </c>
      <c r="L15" s="38" t="str">
        <f>'三菜'!T15</f>
        <v>貢丸切片</v>
      </c>
      <c r="M15" s="39">
        <f>'三菜'!U15</f>
        <v>9.2</v>
      </c>
      <c r="N15" s="118"/>
      <c r="O15" s="94" t="s">
        <v>47</v>
      </c>
      <c r="P15" s="85" t="str">
        <f>'三菜'!Z15</f>
        <v>2.1份</v>
      </c>
    </row>
    <row r="16" spans="2:16" s="3" customFormat="1" ht="27" customHeight="1">
      <c r="B16" s="21" t="s">
        <v>3</v>
      </c>
      <c r="C16" s="100"/>
      <c r="D16" s="38">
        <f>'三菜'!D16</f>
        <v>0</v>
      </c>
      <c r="E16" s="39">
        <f>'三菜'!E16</f>
        <v>0</v>
      </c>
      <c r="F16" s="38" t="str">
        <f>'三菜'!H16</f>
        <v>青蔥</v>
      </c>
      <c r="G16" s="39">
        <f>'三菜'!I16</f>
        <v>8.3</v>
      </c>
      <c r="H16" s="38" t="str">
        <f>'三菜'!L16</f>
        <v>薑絲</v>
      </c>
      <c r="I16" s="39">
        <f>'三菜'!M16</f>
        <v>1.8</v>
      </c>
      <c r="J16" s="38" t="str">
        <f>'三菜'!P16</f>
        <v>蒜角</v>
      </c>
      <c r="K16" s="39">
        <f>'三菜'!Q16</f>
        <v>1.8</v>
      </c>
      <c r="L16" s="38" t="str">
        <f>'三菜'!T16</f>
        <v>紅蘿蔔</v>
      </c>
      <c r="M16" s="39">
        <f>'三菜'!U16</f>
        <v>1.8</v>
      </c>
      <c r="N16" s="118"/>
      <c r="O16" s="94" t="s">
        <v>28</v>
      </c>
      <c r="P16" s="85" t="str">
        <f>'三菜'!Z16</f>
        <v>2.3份</v>
      </c>
    </row>
    <row r="17" spans="2:16" s="3" customFormat="1" ht="27" customHeight="1">
      <c r="B17" s="112" t="str">
        <f>'三菜'!B17</f>
        <v>星期二</v>
      </c>
      <c r="C17" s="100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 t="str">
        <f>'三菜'!T17</f>
        <v>香菜</v>
      </c>
      <c r="M17" s="39">
        <f>'三菜'!U17</f>
        <v>0.5</v>
      </c>
      <c r="N17" s="118"/>
      <c r="O17" s="94" t="s">
        <v>29</v>
      </c>
      <c r="P17" s="85" t="str">
        <f>'三菜'!Z17</f>
        <v>0.9份</v>
      </c>
    </row>
    <row r="18" spans="2:16" s="3" customFormat="1" ht="27" customHeight="1">
      <c r="B18" s="112"/>
      <c r="C18" s="101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8"/>
      <c r="O18" s="95" t="s">
        <v>27</v>
      </c>
      <c r="P18" s="85" t="str">
        <f>'三菜'!Z18</f>
        <v>2.0份</v>
      </c>
    </row>
    <row r="19" spans="2:16" s="3" customFormat="1" ht="27" customHeight="1">
      <c r="B19" s="11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8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8"/>
      <c r="O20" s="55" t="s">
        <v>30</v>
      </c>
      <c r="P20" s="85"/>
    </row>
    <row r="21" spans="2:16" s="3" customFormat="1" ht="27" customHeight="1">
      <c r="B21" s="25">
        <f>'三菜'!B21</f>
        <v>651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2"/>
      <c r="O21" s="56" t="str">
        <f>'三菜'!Y21</f>
        <v>578大卡</v>
      </c>
      <c r="P21" s="86"/>
    </row>
    <row r="22" spans="2:16" s="3" customFormat="1" ht="27" customHeight="1">
      <c r="B22" s="21">
        <f>'三菜'!B22</f>
        <v>5</v>
      </c>
      <c r="C22" s="99"/>
      <c r="D22" s="114" t="str">
        <f>'三菜'!D22</f>
        <v>白米飯</v>
      </c>
      <c r="E22" s="115"/>
      <c r="F22" s="114" t="str">
        <f>'三菜'!H22</f>
        <v>鹹酥雞丁</v>
      </c>
      <c r="G22" s="115"/>
      <c r="H22" s="114" t="str">
        <f>'三菜'!L22</f>
        <v>滷味拼盤</v>
      </c>
      <c r="I22" s="115"/>
      <c r="J22" s="114" t="str">
        <f>'三菜'!P22</f>
        <v>蒜炒油菜</v>
      </c>
      <c r="K22" s="115"/>
      <c r="L22" s="114" t="str">
        <f>'三菜'!T22</f>
        <v>綠豆薏仁湯</v>
      </c>
      <c r="M22" s="115"/>
      <c r="N22" s="121">
        <f>'三菜'!X22</f>
        <v>0</v>
      </c>
      <c r="O22" s="93" t="s">
        <v>45</v>
      </c>
      <c r="P22" s="85" t="str">
        <f>'三菜'!Z22</f>
        <v>6.5份</v>
      </c>
    </row>
    <row r="23" spans="2:16" s="3" customFormat="1" ht="27" customHeight="1">
      <c r="B23" s="21" t="s">
        <v>2</v>
      </c>
      <c r="C23" s="100"/>
      <c r="D23" s="35">
        <f>'三菜'!D23</f>
        <v>0</v>
      </c>
      <c r="E23" s="36">
        <f>'三菜'!E23</f>
        <v>0</v>
      </c>
      <c r="F23" s="35" t="str">
        <f>'三菜'!H23</f>
        <v>雞胸丁</v>
      </c>
      <c r="G23" s="36">
        <f>'三菜'!I23</f>
        <v>78.5</v>
      </c>
      <c r="H23" s="35" t="str">
        <f>'三菜'!L23</f>
        <v>海帶結</v>
      </c>
      <c r="I23" s="36">
        <f>'三菜'!M23</f>
        <v>23.1</v>
      </c>
      <c r="J23" s="35" t="str">
        <f>'三菜'!P23</f>
        <v>油菜</v>
      </c>
      <c r="K23" s="36">
        <f>'三菜'!Q23</f>
        <v>83.1</v>
      </c>
      <c r="L23" s="35" t="str">
        <f>'三菜'!T23</f>
        <v>二砂糖</v>
      </c>
      <c r="M23" s="36">
        <f>'三菜'!U23</f>
        <v>18.5</v>
      </c>
      <c r="N23" s="118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</v>
      </c>
      <c r="C24" s="100"/>
      <c r="D24" s="38">
        <f>'三菜'!D24</f>
        <v>0</v>
      </c>
      <c r="E24" s="39">
        <f>'三菜'!E24</f>
        <v>0</v>
      </c>
      <c r="F24" s="38" t="str">
        <f>'三菜'!H24</f>
        <v>低筋麵粉</v>
      </c>
      <c r="G24" s="39">
        <f>'三菜'!I24</f>
        <v>13.8</v>
      </c>
      <c r="H24" s="38" t="str">
        <f>'三菜'!L24</f>
        <v>百頁豆腐</v>
      </c>
      <c r="I24" s="39">
        <f>'三菜'!M24</f>
        <v>23.1</v>
      </c>
      <c r="J24" s="38" t="str">
        <f>'三菜'!P24</f>
        <v>蒜角</v>
      </c>
      <c r="K24" s="39">
        <f>'三菜'!Q24</f>
        <v>0.9</v>
      </c>
      <c r="L24" s="38" t="str">
        <f>'三菜'!T24</f>
        <v>綠豆</v>
      </c>
      <c r="M24" s="39">
        <f>'三菜'!U24</f>
        <v>12</v>
      </c>
      <c r="N24" s="118"/>
      <c r="O24" s="94" t="s">
        <v>47</v>
      </c>
      <c r="P24" s="85" t="str">
        <f>'三菜'!Z24</f>
        <v>3.4份</v>
      </c>
    </row>
    <row r="25" spans="2:16" s="3" customFormat="1" ht="27" customHeight="1">
      <c r="B25" s="21" t="s">
        <v>3</v>
      </c>
      <c r="C25" s="100"/>
      <c r="D25" s="38">
        <f>'三菜'!D25</f>
        <v>0</v>
      </c>
      <c r="E25" s="39">
        <f>'三菜'!E25</f>
        <v>0</v>
      </c>
      <c r="F25" s="38" t="str">
        <f>'三菜'!H25</f>
        <v>太白粉</v>
      </c>
      <c r="G25" s="39">
        <f>'三菜'!I25</f>
        <v>13.8</v>
      </c>
      <c r="H25" s="38" t="str">
        <f>'三菜'!L25</f>
        <v>米血塊</v>
      </c>
      <c r="I25" s="39">
        <f>'三菜'!M25</f>
        <v>23.1</v>
      </c>
      <c r="J25" s="38">
        <f>'三菜'!P25</f>
        <v>0</v>
      </c>
      <c r="K25" s="39">
        <f>'三菜'!Q25</f>
        <v>0</v>
      </c>
      <c r="L25" s="38" t="str">
        <f>'三菜'!T25</f>
        <v>小薏仁</v>
      </c>
      <c r="M25" s="39">
        <f>'三菜'!U25</f>
        <v>11.1</v>
      </c>
      <c r="N25" s="118"/>
      <c r="O25" s="94" t="s">
        <v>28</v>
      </c>
      <c r="P25" s="85" t="str">
        <f>'三菜'!Z25</f>
        <v>1.1份</v>
      </c>
    </row>
    <row r="26" spans="2:16" s="3" customFormat="1" ht="27" customHeight="1">
      <c r="B26" s="112" t="str">
        <f>'三菜'!B26</f>
        <v>星期三</v>
      </c>
      <c r="C26" s="100"/>
      <c r="D26" s="38">
        <f>'三菜'!D26</f>
        <v>0</v>
      </c>
      <c r="E26" s="39">
        <f>'三菜'!E26</f>
        <v>0</v>
      </c>
      <c r="F26" s="38" t="str">
        <f>'三菜'!H26</f>
        <v>九層塔</v>
      </c>
      <c r="G26" s="39">
        <f>'三菜'!I26</f>
        <v>2.8</v>
      </c>
      <c r="H26" s="38" t="str">
        <f>'三菜'!L26</f>
        <v>素雞切片</v>
      </c>
      <c r="I26" s="39">
        <f>'三菜'!M26</f>
        <v>23.1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8"/>
      <c r="O26" s="94" t="s">
        <v>29</v>
      </c>
      <c r="P26" s="85" t="str">
        <f>'三菜'!Z26</f>
        <v>0.0份</v>
      </c>
    </row>
    <row r="27" spans="2:16" s="3" customFormat="1" ht="27" customHeight="1">
      <c r="B27" s="112"/>
      <c r="C27" s="101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鴿蛋</v>
      </c>
      <c r="I27" s="39">
        <f>'三菜'!M27</f>
        <v>3.7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8"/>
      <c r="O27" s="95" t="s">
        <v>27</v>
      </c>
      <c r="P27" s="85" t="str">
        <f>'三菜'!Z27</f>
        <v>2.0份</v>
      </c>
    </row>
    <row r="28" spans="2:16" s="3" customFormat="1" ht="27" customHeight="1">
      <c r="B28" s="11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8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8"/>
      <c r="O29" s="55" t="s">
        <v>30</v>
      </c>
      <c r="P29" s="85"/>
    </row>
    <row r="30" spans="2:16" s="3" customFormat="1" ht="27" customHeight="1">
      <c r="B30" s="25">
        <f>'三菜'!B30</f>
        <v>650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2"/>
      <c r="O30" s="56" t="str">
        <f>'三菜'!Y30</f>
        <v>794大卡</v>
      </c>
      <c r="P30" s="86"/>
    </row>
    <row r="31" spans="2:16" s="3" customFormat="1" ht="27" customHeight="1">
      <c r="B31" s="21">
        <f>'三菜'!B31</f>
        <v>5</v>
      </c>
      <c r="C31" s="99"/>
      <c r="D31" s="114" t="str">
        <f>'三菜'!D31</f>
        <v>地瓜飯</v>
      </c>
      <c r="E31" s="115"/>
      <c r="F31" s="114" t="str">
        <f>'三菜'!H31</f>
        <v>打拋豬</v>
      </c>
      <c r="G31" s="115"/>
      <c r="H31" s="114" t="str">
        <f>'三菜'!L31</f>
        <v>蒸蛋</v>
      </c>
      <c r="I31" s="115"/>
      <c r="J31" s="114" t="str">
        <f>'三菜'!P31</f>
        <v>空心菜</v>
      </c>
      <c r="K31" s="115"/>
      <c r="L31" s="114" t="str">
        <f>'三菜'!T31</f>
        <v>玉米排骨湯</v>
      </c>
      <c r="M31" s="115"/>
      <c r="N31" s="121" t="str">
        <f>'三菜'!X31</f>
        <v>豆漿</v>
      </c>
      <c r="O31" s="93" t="s">
        <v>45</v>
      </c>
      <c r="P31" s="85" t="str">
        <f>'三菜'!Z31</f>
        <v>3.8份</v>
      </c>
    </row>
    <row r="32" spans="2:16" ht="27" customHeight="1">
      <c r="B32" s="21" t="s">
        <v>2</v>
      </c>
      <c r="C32" s="100"/>
      <c r="D32" s="35" t="str">
        <f>'三菜'!D32</f>
        <v>地瓜</v>
      </c>
      <c r="E32" s="36">
        <f>'三菜'!E32</f>
        <v>9.1</v>
      </c>
      <c r="F32" s="35" t="str">
        <f>'三菜'!H32</f>
        <v>豬絞肉</v>
      </c>
      <c r="G32" s="36">
        <f>'三菜'!I32</f>
        <v>82.2</v>
      </c>
      <c r="H32" s="35" t="str">
        <f>'三菜'!L32</f>
        <v>洗選蛋</v>
      </c>
      <c r="I32" s="36">
        <f>'三菜'!M32</f>
        <v>57.5</v>
      </c>
      <c r="J32" s="35" t="str">
        <f>'三菜'!P32</f>
        <v>空心菜</v>
      </c>
      <c r="K32" s="36">
        <f>'三菜'!Q32</f>
        <v>68.5</v>
      </c>
      <c r="L32" s="35" t="str">
        <f>'三菜'!T32</f>
        <v>玉米</v>
      </c>
      <c r="M32" s="36">
        <f>'三菜'!U32</f>
        <v>36.5</v>
      </c>
      <c r="N32" s="118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2</v>
      </c>
      <c r="C33" s="100"/>
      <c r="D33" s="38">
        <f>'三菜'!D33</f>
        <v>0</v>
      </c>
      <c r="E33" s="39">
        <f>'三菜'!E33</f>
        <v>0</v>
      </c>
      <c r="F33" s="38" t="str">
        <f>'三菜'!H33</f>
        <v>蕃茄</v>
      </c>
      <c r="G33" s="39">
        <f>'三菜'!I33</f>
        <v>22.8</v>
      </c>
      <c r="H33" s="38">
        <f>'三菜'!L33</f>
        <v>0</v>
      </c>
      <c r="I33" s="39">
        <f>'三菜'!M33</f>
        <v>0</v>
      </c>
      <c r="J33" s="38" t="str">
        <f>'三菜'!P33</f>
        <v>蒜角</v>
      </c>
      <c r="K33" s="39">
        <f>'三菜'!Q33</f>
        <v>0.9</v>
      </c>
      <c r="L33" s="38" t="str">
        <f>'三菜'!T33</f>
        <v>軟骨丁</v>
      </c>
      <c r="M33" s="39">
        <f>'三菜'!U33</f>
        <v>13.7</v>
      </c>
      <c r="N33" s="118"/>
      <c r="O33" s="94" t="s">
        <v>47</v>
      </c>
      <c r="P33" s="85" t="str">
        <f>'三菜'!Z33</f>
        <v>4.0份</v>
      </c>
    </row>
    <row r="34" spans="2:16" ht="27" customHeight="1">
      <c r="B34" s="21" t="s">
        <v>3</v>
      </c>
      <c r="C34" s="100"/>
      <c r="D34" s="38">
        <f>'三菜'!D34</f>
        <v>0</v>
      </c>
      <c r="E34" s="39">
        <f>'三菜'!E34</f>
        <v>0</v>
      </c>
      <c r="F34" s="38" t="str">
        <f>'三菜'!H34</f>
        <v>四季豆</v>
      </c>
      <c r="G34" s="39">
        <f>'三菜'!I34</f>
        <v>13.7</v>
      </c>
      <c r="H34" s="38">
        <f>'三菜'!L34</f>
        <v>0</v>
      </c>
      <c r="I34" s="39">
        <f>'三菜'!M34</f>
        <v>0</v>
      </c>
      <c r="J34" s="38">
        <f>'三菜'!P34</f>
        <v>0</v>
      </c>
      <c r="K34" s="39">
        <f>'三菜'!Q34</f>
        <v>0</v>
      </c>
      <c r="L34" s="38" t="str">
        <f>'三菜'!T34</f>
        <v>香菜</v>
      </c>
      <c r="M34" s="39">
        <f>'三菜'!U34</f>
        <v>0.5</v>
      </c>
      <c r="N34" s="118"/>
      <c r="O34" s="94" t="s">
        <v>28</v>
      </c>
      <c r="P34" s="85" t="str">
        <f>'三菜'!Z34</f>
        <v>1.2份</v>
      </c>
    </row>
    <row r="35" spans="2:16" ht="27" customHeight="1">
      <c r="B35" s="112" t="str">
        <f>'三菜'!B35</f>
        <v>星期四</v>
      </c>
      <c r="C35" s="100"/>
      <c r="D35" s="38">
        <f>'三菜'!D35</f>
        <v>0</v>
      </c>
      <c r="E35" s="39">
        <f>'三菜'!E35</f>
        <v>0</v>
      </c>
      <c r="F35" s="38" t="str">
        <f>'三菜'!H35</f>
        <v>洋蔥</v>
      </c>
      <c r="G35" s="39">
        <f>'三菜'!I35</f>
        <v>13.7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8"/>
      <c r="O35" s="94" t="s">
        <v>29</v>
      </c>
      <c r="P35" s="85" t="str">
        <f>'三菜'!Z35</f>
        <v>0.0份</v>
      </c>
    </row>
    <row r="36" spans="2:16" ht="27" customHeight="1">
      <c r="B36" s="112"/>
      <c r="C36" s="101"/>
      <c r="D36" s="38">
        <f>'三菜'!D36</f>
        <v>0</v>
      </c>
      <c r="E36" s="39">
        <f>'三菜'!E36</f>
        <v>0</v>
      </c>
      <c r="F36" s="38" t="str">
        <f>'三菜'!H36</f>
        <v>檸檬</v>
      </c>
      <c r="G36" s="39">
        <f>'三菜'!I36</f>
        <v>3.7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8"/>
      <c r="O36" s="95" t="s">
        <v>27</v>
      </c>
      <c r="P36" s="85" t="str">
        <f>'三菜'!Z36</f>
        <v>2.0份</v>
      </c>
    </row>
    <row r="37" spans="2:16" ht="27" customHeight="1">
      <c r="B37" s="113"/>
      <c r="C37" s="22"/>
      <c r="D37" s="38">
        <f>'三菜'!D37</f>
        <v>0</v>
      </c>
      <c r="E37" s="39">
        <f>'三菜'!E37</f>
        <v>0</v>
      </c>
      <c r="F37" s="38" t="str">
        <f>'三菜'!H37</f>
        <v>九層塔</v>
      </c>
      <c r="G37" s="39">
        <f>'三菜'!I37</f>
        <v>1.8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8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8"/>
      <c r="O38" s="55" t="s">
        <v>30</v>
      </c>
      <c r="P38" s="85"/>
    </row>
    <row r="39" spans="2:16" ht="27" customHeight="1">
      <c r="B39" s="25">
        <f>'三菜'!B39</f>
        <v>657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2"/>
      <c r="O39" s="56" t="str">
        <f>'三菜'!Y39</f>
        <v>654大卡</v>
      </c>
      <c r="P39" s="86"/>
    </row>
    <row r="40" spans="2:16" ht="27" customHeight="1">
      <c r="B40" s="27">
        <f>'三菜'!B40</f>
        <v>5</v>
      </c>
      <c r="C40" s="99"/>
      <c r="D40" s="114" t="str">
        <f>'三菜'!D40</f>
        <v>香炒米粉</v>
      </c>
      <c r="E40" s="115"/>
      <c r="F40" s="114" t="str">
        <f>'三菜'!H40</f>
        <v>洋蔥豬柳</v>
      </c>
      <c r="G40" s="115"/>
      <c r="H40" s="114" t="str">
        <f>'三菜'!L40</f>
        <v>蝦仁炒蛋</v>
      </c>
      <c r="I40" s="115"/>
      <c r="J40" s="114" t="str">
        <f>'三菜'!P40</f>
        <v>蒜香高麗菜</v>
      </c>
      <c r="K40" s="115"/>
      <c r="L40" s="114" t="str">
        <f>'三菜'!T40</f>
        <v>蘿蔔貢丸湯</v>
      </c>
      <c r="M40" s="115"/>
      <c r="N40" s="121" t="str">
        <f>'三菜'!X40</f>
        <v>香蕉</v>
      </c>
      <c r="O40" s="93" t="s">
        <v>45</v>
      </c>
      <c r="P40" s="85" t="str">
        <f>'三菜'!Z40</f>
        <v>2.9份</v>
      </c>
    </row>
    <row r="41" spans="2:16" ht="27" customHeight="1">
      <c r="B41" s="21" t="s">
        <v>2</v>
      </c>
      <c r="C41" s="100"/>
      <c r="D41" s="35" t="str">
        <f>'三菜'!D41</f>
        <v>粗米粉</v>
      </c>
      <c r="E41" s="36">
        <f>'三菜'!E41</f>
        <v>57</v>
      </c>
      <c r="F41" s="35" t="str">
        <f>'三菜'!H41</f>
        <v>豬柳</v>
      </c>
      <c r="G41" s="36">
        <f>'三菜'!I41</f>
        <v>69.6</v>
      </c>
      <c r="H41" s="35" t="str">
        <f>'三菜'!L41</f>
        <v>洗選蛋</v>
      </c>
      <c r="I41" s="36">
        <f>'三菜'!M41</f>
        <v>73.7</v>
      </c>
      <c r="J41" s="35" t="str">
        <f>'三菜'!P41</f>
        <v>高麗菜</v>
      </c>
      <c r="K41" s="36">
        <f>'三菜'!Q41</f>
        <v>73.7</v>
      </c>
      <c r="L41" s="35" t="str">
        <f>'三菜'!T41</f>
        <v>白蘿蔔</v>
      </c>
      <c r="M41" s="36">
        <f>'三菜'!U41</f>
        <v>49.1</v>
      </c>
      <c r="N41" s="118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3</v>
      </c>
      <c r="C42" s="100"/>
      <c r="D42" s="38" t="str">
        <f>'三菜'!D42</f>
        <v>豆芽菜</v>
      </c>
      <c r="E42" s="39">
        <f>'三菜'!E42</f>
        <v>28.6</v>
      </c>
      <c r="F42" s="38" t="str">
        <f>'三菜'!H42</f>
        <v>洋蔥</v>
      </c>
      <c r="G42" s="39">
        <f>'三菜'!I42</f>
        <v>36.8</v>
      </c>
      <c r="H42" s="38" t="str">
        <f>'三菜'!L42</f>
        <v>熟白蝦仁</v>
      </c>
      <c r="I42" s="39">
        <f>'三菜'!M42</f>
        <v>16.4</v>
      </c>
      <c r="J42" s="38" t="str">
        <f>'三菜'!P42</f>
        <v>紅蘿蔔</v>
      </c>
      <c r="K42" s="39">
        <f>'三菜'!Q42</f>
        <v>1.6</v>
      </c>
      <c r="L42" s="38" t="str">
        <f>'三菜'!T42</f>
        <v>貢丸切片</v>
      </c>
      <c r="M42" s="39">
        <f>'三菜'!U42</f>
        <v>12.3</v>
      </c>
      <c r="N42" s="118"/>
      <c r="O42" s="94" t="s">
        <v>47</v>
      </c>
      <c r="P42" s="85" t="str">
        <f>'三菜'!Z42</f>
        <v>4.8份</v>
      </c>
    </row>
    <row r="43" spans="2:16" ht="27" customHeight="1">
      <c r="B43" s="21" t="s">
        <v>3</v>
      </c>
      <c r="C43" s="100"/>
      <c r="D43" s="38" t="str">
        <f>'三菜'!D43</f>
        <v>高麗菜</v>
      </c>
      <c r="E43" s="39">
        <f>'三菜'!E43</f>
        <v>24.6</v>
      </c>
      <c r="F43" s="38" t="str">
        <f>'三菜'!H43</f>
        <v>紅蘿蔔</v>
      </c>
      <c r="G43" s="39">
        <f>'三菜'!I43</f>
        <v>4.1</v>
      </c>
      <c r="H43" s="38" t="str">
        <f>'三菜'!L43</f>
        <v>青蔥</v>
      </c>
      <c r="I43" s="39">
        <f>'三菜'!M43</f>
        <v>4.1</v>
      </c>
      <c r="J43" s="38" t="str">
        <f>'三菜'!P43</f>
        <v>蒜角</v>
      </c>
      <c r="K43" s="39">
        <f>'三菜'!Q43</f>
        <v>0.8</v>
      </c>
      <c r="L43" s="38" t="str">
        <f>'三菜'!T43</f>
        <v>芹菜</v>
      </c>
      <c r="M43" s="39">
        <f>'三菜'!U43</f>
        <v>0.8</v>
      </c>
      <c r="N43" s="118"/>
      <c r="O43" s="94" t="s">
        <v>28</v>
      </c>
      <c r="P43" s="85" t="str">
        <f>'三菜'!Z43</f>
        <v>2.3份</v>
      </c>
    </row>
    <row r="44" spans="2:16" ht="27" customHeight="1">
      <c r="B44" s="112" t="str">
        <f>'三菜'!B44</f>
        <v>星期五</v>
      </c>
      <c r="C44" s="100"/>
      <c r="D44" s="38" t="str">
        <f>'三菜'!D44</f>
        <v>豬肉絲</v>
      </c>
      <c r="E44" s="39">
        <f>'三菜'!E44</f>
        <v>20.5</v>
      </c>
      <c r="F44" s="38" t="str">
        <f>'三菜'!H44</f>
        <v>蒜角</v>
      </c>
      <c r="G44" s="39">
        <f>'三菜'!I44</f>
        <v>1.6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8"/>
      <c r="O44" s="94" t="s">
        <v>29</v>
      </c>
      <c r="P44" s="85" t="str">
        <f>'三菜'!Z44</f>
        <v>1.3份</v>
      </c>
    </row>
    <row r="45" spans="2:16" ht="27" customHeight="1">
      <c r="B45" s="112"/>
      <c r="C45" s="101"/>
      <c r="D45" s="38" t="str">
        <f>'三菜'!D45</f>
        <v>芹菜</v>
      </c>
      <c r="E45" s="39">
        <f>'三菜'!E45</f>
        <v>8.2</v>
      </c>
      <c r="F45" s="38" t="str">
        <f>'三菜'!H45</f>
        <v>黑胡椒醬</v>
      </c>
      <c r="G45" s="39">
        <f>'三菜'!I45</f>
        <v>6.5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8"/>
      <c r="O45" s="95" t="s">
        <v>27</v>
      </c>
      <c r="P45" s="85" t="str">
        <f>'三菜'!Z45</f>
        <v>4.4份</v>
      </c>
    </row>
    <row r="46" spans="2:16" ht="27" customHeight="1">
      <c r="B46" s="113"/>
      <c r="C46" s="22"/>
      <c r="D46" s="38" t="str">
        <f>'三菜'!D46</f>
        <v>紅蔥末</v>
      </c>
      <c r="E46" s="39">
        <f>'三菜'!E46</f>
        <v>4.1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8"/>
      <c r="O46" s="55"/>
      <c r="P46" s="85"/>
    </row>
    <row r="47" spans="2:16" ht="27" customHeight="1">
      <c r="B47" s="23" t="s">
        <v>33</v>
      </c>
      <c r="C47" s="24"/>
      <c r="D47" s="38" t="str">
        <f>'三菜'!D47</f>
        <v>紅蘿蔔</v>
      </c>
      <c r="E47" s="39">
        <f>'三菜'!E47</f>
        <v>4.1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8"/>
      <c r="O47" s="55" t="s">
        <v>30</v>
      </c>
      <c r="P47" s="85"/>
    </row>
    <row r="48" spans="2:16" ht="27" customHeight="1" thickBot="1">
      <c r="B48" s="28">
        <f>'三菜'!B48</f>
        <v>733</v>
      </c>
      <c r="C48" s="29"/>
      <c r="D48" s="44" t="str">
        <f>'三菜'!D48</f>
        <v>冬蝦(1.6)2斤,乾香菇(0.8)1斤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7"/>
      <c r="O48" s="57" t="str">
        <f>'三菜'!Y48</f>
        <v>787大卡</v>
      </c>
      <c r="P48" s="87"/>
    </row>
    <row r="49" spans="2:16" s="6" customFormat="1" ht="24.75" customHeight="1">
      <c r="B49" s="123" t="s">
        <v>43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2:16" s="6" customFormat="1" ht="24.7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5" t="s">
        <v>39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s="8" customFormat="1" ht="46.5" customHeight="1">
      <c r="B55" s="126" t="s">
        <v>36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6" t="str">
        <f>SUBSTITUTE('三菜'!B1,"食譜設計","意見調查表")</f>
        <v>苗栗縣大湖鄉大湖國民小學 107學年度第二學期第12週午餐意見調查表表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21.75" customHeight="1" thickBot="1">
      <c r="B3" s="147" t="s">
        <v>14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22.5" customHeight="1">
      <c r="B4" s="148" t="s">
        <v>0</v>
      </c>
      <c r="C4" s="145" t="s">
        <v>1</v>
      </c>
      <c r="D4" s="145" t="s">
        <v>6</v>
      </c>
      <c r="E4" s="145" t="s">
        <v>15</v>
      </c>
      <c r="F4" s="145"/>
      <c r="G4" s="145"/>
      <c r="H4" s="145" t="s">
        <v>7</v>
      </c>
      <c r="I4" s="145"/>
      <c r="J4" s="145"/>
      <c r="K4" s="145" t="s">
        <v>16</v>
      </c>
      <c r="L4" s="145"/>
      <c r="M4" s="145"/>
      <c r="N4" s="142" t="s">
        <v>17</v>
      </c>
    </row>
    <row r="5" spans="2:14" ht="21.75" customHeight="1" thickBot="1">
      <c r="B5" s="149"/>
      <c r="C5" s="150"/>
      <c r="D5" s="150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1"/>
    </row>
    <row r="6" spans="2:14" ht="21.75" customHeight="1">
      <c r="B6" s="76">
        <f>IF('三菜'!B4&lt;&gt;"",'三菜'!B4,"")</f>
        <v>4</v>
      </c>
      <c r="C6" s="139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2"/>
    </row>
    <row r="7" spans="2:14" ht="21.75" customHeight="1">
      <c r="B7" s="78" t="s">
        <v>2</v>
      </c>
      <c r="C7" s="140"/>
      <c r="D7" s="79" t="str">
        <f>'三菜'!H4</f>
        <v>客家小炒</v>
      </c>
      <c r="E7" s="79"/>
      <c r="F7" s="79"/>
      <c r="G7" s="79"/>
      <c r="H7" s="79"/>
      <c r="I7" s="79"/>
      <c r="J7" s="79"/>
      <c r="K7" s="79"/>
      <c r="L7" s="79"/>
      <c r="M7" s="79"/>
      <c r="N7" s="143"/>
    </row>
    <row r="8" spans="2:14" ht="21.75" customHeight="1">
      <c r="B8" s="78">
        <f>IF('三菜'!B6&lt;&gt;"",'三菜'!B6,"")</f>
        <v>29</v>
      </c>
      <c r="C8" s="140"/>
      <c r="D8" s="79" t="str">
        <f>'三菜'!L4</f>
        <v>鹹蛋杏鮑菇</v>
      </c>
      <c r="E8" s="79"/>
      <c r="F8" s="79"/>
      <c r="G8" s="79"/>
      <c r="H8" s="79"/>
      <c r="I8" s="79"/>
      <c r="J8" s="79"/>
      <c r="K8" s="79"/>
      <c r="L8" s="79"/>
      <c r="M8" s="79"/>
      <c r="N8" s="143"/>
    </row>
    <row r="9" spans="2:14" ht="21.75" customHeight="1">
      <c r="B9" s="78" t="s">
        <v>3</v>
      </c>
      <c r="C9" s="140"/>
      <c r="D9" s="79" t="str">
        <f>'三菜'!P4</f>
        <v>蒜炒大陸妹</v>
      </c>
      <c r="E9" s="79"/>
      <c r="F9" s="79"/>
      <c r="G9" s="79"/>
      <c r="H9" s="79"/>
      <c r="I9" s="79"/>
      <c r="J9" s="79"/>
      <c r="K9" s="79"/>
      <c r="L9" s="79"/>
      <c r="M9" s="79"/>
      <c r="N9" s="143"/>
    </row>
    <row r="10" spans="2:14" ht="21.75" customHeight="1">
      <c r="B10" s="80"/>
      <c r="C10" s="140"/>
      <c r="D10" s="79" t="str">
        <f>'三菜'!T4</f>
        <v>味噌豆腐湯</v>
      </c>
      <c r="E10" s="79"/>
      <c r="F10" s="79"/>
      <c r="G10" s="79"/>
      <c r="H10" s="79"/>
      <c r="I10" s="79"/>
      <c r="J10" s="79"/>
      <c r="K10" s="79"/>
      <c r="L10" s="79"/>
      <c r="M10" s="79"/>
      <c r="N10" s="143"/>
    </row>
    <row r="11" spans="2:14" ht="21.75" customHeight="1" thickBot="1">
      <c r="B11" s="81"/>
      <c r="C11" s="141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4"/>
    </row>
    <row r="12" spans="2:14" ht="21.75" customHeight="1">
      <c r="B12" s="76">
        <f>IF('三菜'!B13&lt;&gt;"",'三菜'!B13,"")</f>
        <v>4</v>
      </c>
      <c r="C12" s="139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2"/>
    </row>
    <row r="13" spans="2:14" ht="21.75" customHeight="1">
      <c r="B13" s="78" t="s">
        <v>2</v>
      </c>
      <c r="C13" s="140"/>
      <c r="D13" s="79" t="str">
        <f>'三菜'!H13</f>
        <v>蔥油雞腿</v>
      </c>
      <c r="E13" s="79"/>
      <c r="F13" s="79"/>
      <c r="G13" s="79"/>
      <c r="H13" s="79"/>
      <c r="I13" s="79"/>
      <c r="J13" s="79"/>
      <c r="K13" s="79"/>
      <c r="L13" s="79"/>
      <c r="M13" s="79"/>
      <c r="N13" s="143"/>
    </row>
    <row r="14" spans="2:14" ht="21.75" customHeight="1">
      <c r="B14" s="78">
        <f>IF('三菜'!B15&lt;&gt;"",'三菜'!B15,"")</f>
        <v>30</v>
      </c>
      <c r="C14" s="140"/>
      <c r="D14" s="79" t="str">
        <f>'三菜'!L13</f>
        <v>桂筍肉絲</v>
      </c>
      <c r="E14" s="79"/>
      <c r="F14" s="79"/>
      <c r="G14" s="79"/>
      <c r="H14" s="79"/>
      <c r="I14" s="79"/>
      <c r="J14" s="79"/>
      <c r="K14" s="79"/>
      <c r="L14" s="79"/>
      <c r="M14" s="79"/>
      <c r="N14" s="143"/>
    </row>
    <row r="15" spans="2:14" ht="21.75" customHeight="1">
      <c r="B15" s="78" t="s">
        <v>3</v>
      </c>
      <c r="C15" s="140"/>
      <c r="D15" s="79" t="str">
        <f>'三菜'!P13</f>
        <v>蒜香小白菜</v>
      </c>
      <c r="E15" s="79"/>
      <c r="F15" s="79"/>
      <c r="G15" s="79"/>
      <c r="H15" s="79"/>
      <c r="I15" s="79"/>
      <c r="J15" s="79"/>
      <c r="K15" s="79"/>
      <c r="L15" s="79"/>
      <c r="M15" s="79"/>
      <c r="N15" s="143"/>
    </row>
    <row r="16" spans="2:14" ht="21.75" customHeight="1">
      <c r="B16" s="80"/>
      <c r="C16" s="140"/>
      <c r="D16" s="79" t="str">
        <f>'三菜'!T13</f>
        <v>冬瓜丸片湯</v>
      </c>
      <c r="E16" s="79"/>
      <c r="F16" s="79"/>
      <c r="G16" s="79"/>
      <c r="H16" s="79"/>
      <c r="I16" s="79"/>
      <c r="J16" s="79"/>
      <c r="K16" s="79"/>
      <c r="L16" s="79"/>
      <c r="M16" s="79"/>
      <c r="N16" s="143"/>
    </row>
    <row r="17" spans="2:14" ht="21.75" customHeight="1" thickBot="1">
      <c r="B17" s="81"/>
      <c r="C17" s="141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4"/>
    </row>
    <row r="18" spans="2:14" ht="21.75" customHeight="1">
      <c r="B18" s="76">
        <f>IF('三菜'!B22&lt;&gt;"",'三菜'!B22,"")</f>
        <v>5</v>
      </c>
      <c r="C18" s="139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2"/>
    </row>
    <row r="19" spans="2:14" ht="21.75" customHeight="1">
      <c r="B19" s="78" t="s">
        <v>2</v>
      </c>
      <c r="C19" s="140"/>
      <c r="D19" s="79" t="str">
        <f>'三菜'!H22</f>
        <v>鹹酥雞丁</v>
      </c>
      <c r="E19" s="79"/>
      <c r="F19" s="79"/>
      <c r="G19" s="79"/>
      <c r="H19" s="79"/>
      <c r="I19" s="79"/>
      <c r="J19" s="79"/>
      <c r="K19" s="79"/>
      <c r="L19" s="79"/>
      <c r="M19" s="79"/>
      <c r="N19" s="143"/>
    </row>
    <row r="20" spans="2:14" ht="21.75" customHeight="1">
      <c r="B20" s="78">
        <f>IF('三菜'!B24&lt;&gt;"",'三菜'!B24,"")</f>
        <v>1</v>
      </c>
      <c r="C20" s="140"/>
      <c r="D20" s="79" t="str">
        <f>'三菜'!L22</f>
        <v>滷味拼盤</v>
      </c>
      <c r="E20" s="79"/>
      <c r="F20" s="79"/>
      <c r="G20" s="79"/>
      <c r="H20" s="79"/>
      <c r="I20" s="79"/>
      <c r="J20" s="79"/>
      <c r="K20" s="79"/>
      <c r="L20" s="79"/>
      <c r="M20" s="79"/>
      <c r="N20" s="143"/>
    </row>
    <row r="21" spans="2:14" ht="21.75" customHeight="1">
      <c r="B21" s="78" t="s">
        <v>3</v>
      </c>
      <c r="C21" s="140"/>
      <c r="D21" s="79" t="str">
        <f>'三菜'!P22</f>
        <v>蒜炒油菜</v>
      </c>
      <c r="E21" s="79"/>
      <c r="F21" s="79"/>
      <c r="G21" s="79"/>
      <c r="H21" s="79"/>
      <c r="I21" s="79"/>
      <c r="J21" s="79"/>
      <c r="K21" s="79"/>
      <c r="L21" s="79"/>
      <c r="M21" s="79"/>
      <c r="N21" s="143"/>
    </row>
    <row r="22" spans="2:14" ht="21.75" customHeight="1">
      <c r="B22" s="80"/>
      <c r="C22" s="140"/>
      <c r="D22" s="79" t="str">
        <f>'三菜'!T22</f>
        <v>綠豆薏仁湯</v>
      </c>
      <c r="E22" s="79"/>
      <c r="F22" s="79"/>
      <c r="G22" s="79"/>
      <c r="H22" s="79"/>
      <c r="I22" s="79"/>
      <c r="J22" s="79"/>
      <c r="K22" s="79"/>
      <c r="L22" s="79"/>
      <c r="M22" s="79"/>
      <c r="N22" s="143"/>
    </row>
    <row r="23" spans="2:14" ht="21.75" customHeight="1" thickBot="1">
      <c r="B23" s="81"/>
      <c r="C23" s="141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44"/>
    </row>
    <row r="24" spans="2:14" ht="21.75" customHeight="1">
      <c r="B24" s="76">
        <f>IF('三菜'!B31&lt;&gt;"",'三菜'!B31,"")</f>
        <v>5</v>
      </c>
      <c r="C24" s="139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2"/>
    </row>
    <row r="25" spans="2:14" ht="21.75" customHeight="1">
      <c r="B25" s="78" t="s">
        <v>2</v>
      </c>
      <c r="C25" s="140"/>
      <c r="D25" s="79" t="str">
        <f>'三菜'!H31</f>
        <v>打拋豬</v>
      </c>
      <c r="E25" s="79"/>
      <c r="F25" s="79"/>
      <c r="G25" s="79"/>
      <c r="H25" s="79"/>
      <c r="I25" s="79"/>
      <c r="J25" s="79"/>
      <c r="K25" s="79"/>
      <c r="L25" s="79"/>
      <c r="M25" s="79"/>
      <c r="N25" s="143"/>
    </row>
    <row r="26" spans="2:14" ht="21.75" customHeight="1">
      <c r="B26" s="78">
        <f>IF('三菜'!B33&lt;&gt;"",'三菜'!B33,"")</f>
        <v>2</v>
      </c>
      <c r="C26" s="140"/>
      <c r="D26" s="79" t="str">
        <f>'三菜'!L31</f>
        <v>蒸蛋</v>
      </c>
      <c r="E26" s="79"/>
      <c r="F26" s="79"/>
      <c r="G26" s="79"/>
      <c r="H26" s="79"/>
      <c r="I26" s="79"/>
      <c r="J26" s="79"/>
      <c r="K26" s="79"/>
      <c r="L26" s="79"/>
      <c r="M26" s="79"/>
      <c r="N26" s="143"/>
    </row>
    <row r="27" spans="2:14" ht="21.75" customHeight="1">
      <c r="B27" s="78" t="s">
        <v>3</v>
      </c>
      <c r="C27" s="140"/>
      <c r="D27" s="79" t="str">
        <f>'三菜'!P31</f>
        <v>空心菜</v>
      </c>
      <c r="E27" s="79"/>
      <c r="F27" s="79"/>
      <c r="G27" s="79"/>
      <c r="H27" s="79"/>
      <c r="I27" s="79"/>
      <c r="J27" s="79"/>
      <c r="K27" s="79"/>
      <c r="L27" s="79"/>
      <c r="M27" s="79"/>
      <c r="N27" s="143"/>
    </row>
    <row r="28" spans="2:14" ht="21.75" customHeight="1">
      <c r="B28" s="80"/>
      <c r="C28" s="140"/>
      <c r="D28" s="79" t="str">
        <f>'三菜'!T31</f>
        <v>玉米排骨湯</v>
      </c>
      <c r="E28" s="79"/>
      <c r="F28" s="79"/>
      <c r="G28" s="79"/>
      <c r="H28" s="79"/>
      <c r="I28" s="79"/>
      <c r="J28" s="79"/>
      <c r="K28" s="79"/>
      <c r="L28" s="79"/>
      <c r="M28" s="79"/>
      <c r="N28" s="143"/>
    </row>
    <row r="29" spans="2:14" ht="21.75" customHeight="1" thickBot="1">
      <c r="B29" s="81"/>
      <c r="C29" s="141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4"/>
    </row>
    <row r="30" spans="2:14" ht="21.75" customHeight="1">
      <c r="B30" s="76">
        <f>IF('三菜'!B40&lt;&gt;"",'三菜'!B40,"")</f>
        <v>5</v>
      </c>
      <c r="C30" s="139" t="str">
        <f>RIGHT(IF('三菜'!B44&lt;&gt;"",'三菜'!B44,""),1)</f>
        <v>五</v>
      </c>
      <c r="D30" s="77" t="str">
        <f>'三菜'!D40</f>
        <v>香炒米粉</v>
      </c>
      <c r="E30" s="77"/>
      <c r="F30" s="77"/>
      <c r="G30" s="77"/>
      <c r="H30" s="77"/>
      <c r="I30" s="77"/>
      <c r="J30" s="77"/>
      <c r="K30" s="77"/>
      <c r="L30" s="77"/>
      <c r="M30" s="77"/>
      <c r="N30" s="142"/>
    </row>
    <row r="31" spans="2:14" ht="21.75" customHeight="1">
      <c r="B31" s="78" t="s">
        <v>2</v>
      </c>
      <c r="C31" s="140"/>
      <c r="D31" s="79" t="str">
        <f>'三菜'!H40</f>
        <v>洋蔥豬柳</v>
      </c>
      <c r="E31" s="79"/>
      <c r="F31" s="79"/>
      <c r="G31" s="79"/>
      <c r="H31" s="79"/>
      <c r="I31" s="79"/>
      <c r="J31" s="79"/>
      <c r="K31" s="79"/>
      <c r="L31" s="79"/>
      <c r="M31" s="79"/>
      <c r="N31" s="143"/>
    </row>
    <row r="32" spans="2:14" ht="21.75" customHeight="1">
      <c r="B32" s="78">
        <f>IF('三菜'!B42&lt;&gt;"",'三菜'!B42,"")</f>
        <v>3</v>
      </c>
      <c r="C32" s="140"/>
      <c r="D32" s="79" t="str">
        <f>'三菜'!L40</f>
        <v>蝦仁炒蛋</v>
      </c>
      <c r="E32" s="79"/>
      <c r="F32" s="79"/>
      <c r="G32" s="79"/>
      <c r="H32" s="79"/>
      <c r="I32" s="79"/>
      <c r="J32" s="79"/>
      <c r="K32" s="79"/>
      <c r="L32" s="79"/>
      <c r="M32" s="79"/>
      <c r="N32" s="143"/>
    </row>
    <row r="33" spans="2:14" ht="21.75" customHeight="1">
      <c r="B33" s="78" t="s">
        <v>3</v>
      </c>
      <c r="C33" s="140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3"/>
    </row>
    <row r="34" spans="2:14" ht="21.75" customHeight="1">
      <c r="B34" s="80"/>
      <c r="C34" s="140"/>
      <c r="D34" s="79" t="str">
        <f>'三菜'!T40</f>
        <v>蘿蔔貢丸湯</v>
      </c>
      <c r="E34" s="79"/>
      <c r="F34" s="79"/>
      <c r="G34" s="79"/>
      <c r="H34" s="79"/>
      <c r="I34" s="79"/>
      <c r="J34" s="79"/>
      <c r="K34" s="79"/>
      <c r="L34" s="79"/>
      <c r="M34" s="79"/>
      <c r="N34" s="143"/>
    </row>
    <row r="35" spans="2:14" ht="21.75" customHeight="1" thickBot="1">
      <c r="B35" s="81"/>
      <c r="C35" s="141"/>
      <c r="D35" s="82" t="str">
        <f>'三菜'!X40</f>
        <v>香蕉</v>
      </c>
      <c r="E35" s="82"/>
      <c r="F35" s="82"/>
      <c r="G35" s="82"/>
      <c r="H35" s="82"/>
      <c r="I35" s="82"/>
      <c r="J35" s="82"/>
      <c r="K35" s="82"/>
      <c r="L35" s="82"/>
      <c r="M35" s="82"/>
      <c r="N35" s="144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2019-04-26T01:36:04Z</cp:lastPrinted>
  <dcterms:created xsi:type="dcterms:W3CDTF">2003-03-13T12:56:25Z</dcterms:created>
  <dcterms:modified xsi:type="dcterms:W3CDTF">2019-04-26T01:55:17Z</dcterms:modified>
  <cp:category/>
  <cp:version/>
  <cp:contentType/>
  <cp:contentStatus/>
</cp:coreProperties>
</file>